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Users\sophi\OneDrive\Documentos\ACV\Planilha corte\"/>
    </mc:Choice>
  </mc:AlternateContent>
  <xr:revisionPtr revIDLastSave="0" documentId="13_ncr:1_{4A158B4C-F535-4522-A3A0-817F5FEA5A9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<sst xmlns="http://schemas.openxmlformats.org/spreadsheetml/2006/main" count="847" uniqueCount="410">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</sst>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ownloads\Planilha_Entradas%20Atualizada_Leite-20-08-2024%20(1)%20(1).xlsx" TargetMode="External"/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/>
          <cell r="C2"/>
          <cell r="D2"/>
          <cell r="E2"/>
          <cell r="F2"/>
        </row>
        <row r="3">
          <cell r="A3" t="str">
            <v>Adsorventes de micotoxinas</v>
          </cell>
          <cell r="B3"/>
          <cell r="C3"/>
          <cell r="D3"/>
          <cell r="E3"/>
          <cell r="F3"/>
        </row>
        <row r="4">
          <cell r="A4" t="str">
            <v>Algas marinhas (Asparagopsis spp.)</v>
          </cell>
          <cell r="B4"/>
          <cell r="C4"/>
          <cell r="D4"/>
          <cell r="E4"/>
          <cell r="F4"/>
        </row>
        <row r="5">
          <cell r="A5" t="str">
            <v>Bicarbonato de sódio</v>
          </cell>
          <cell r="B5"/>
          <cell r="C5"/>
          <cell r="D5"/>
          <cell r="E5"/>
          <cell r="F5"/>
        </row>
        <row r="6">
          <cell r="A6" t="str">
            <v>Bromofórmio (sintético)</v>
          </cell>
          <cell r="B6"/>
          <cell r="C6"/>
          <cell r="D6"/>
          <cell r="E6"/>
          <cell r="F6"/>
        </row>
        <row r="7">
          <cell r="A7" t="str">
            <v>Flavomicina</v>
          </cell>
          <cell r="B7"/>
          <cell r="C7"/>
          <cell r="D7"/>
          <cell r="E7"/>
          <cell r="F7"/>
        </row>
        <row r="8">
          <cell r="A8" t="str">
            <v>Lasalocida</v>
          </cell>
          <cell r="B8"/>
          <cell r="C8"/>
          <cell r="D8"/>
          <cell r="E8"/>
          <cell r="F8"/>
        </row>
        <row r="9">
          <cell r="A9" t="str">
            <v>Leveduras</v>
          </cell>
          <cell r="B9"/>
          <cell r="C9"/>
          <cell r="D9"/>
          <cell r="E9"/>
          <cell r="F9">
            <v>2.6036160000000002</v>
          </cell>
        </row>
        <row r="10">
          <cell r="A10" t="str">
            <v>Melaço de cana</v>
          </cell>
          <cell r="B10"/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/>
          <cell r="C11"/>
          <cell r="D11"/>
          <cell r="E11"/>
          <cell r="F11"/>
        </row>
        <row r="12">
          <cell r="A12" t="str">
            <v>Nitrato (verificar qual)</v>
          </cell>
          <cell r="B12"/>
          <cell r="C12"/>
          <cell r="D12"/>
          <cell r="E12"/>
          <cell r="F12"/>
        </row>
        <row r="13">
          <cell r="A13" t="str">
            <v>Óleos funcionais</v>
          </cell>
          <cell r="B13"/>
          <cell r="C13"/>
          <cell r="D13"/>
          <cell r="E13"/>
          <cell r="F13"/>
        </row>
        <row r="14">
          <cell r="A14" t="str">
            <v>Salinomicina</v>
          </cell>
          <cell r="B14"/>
          <cell r="C14"/>
          <cell r="D14"/>
          <cell r="E14"/>
          <cell r="F14"/>
        </row>
        <row r="15">
          <cell r="A15" t="str">
            <v>Tanino</v>
          </cell>
          <cell r="B15"/>
          <cell r="C15"/>
          <cell r="D15"/>
          <cell r="E15"/>
          <cell r="F15"/>
        </row>
        <row r="16">
          <cell r="A16" t="str">
            <v>Virginiamicina</v>
          </cell>
          <cell r="B16"/>
          <cell r="C16"/>
          <cell r="D16"/>
          <cell r="E16"/>
          <cell r="F16"/>
        </row>
        <row r="17">
          <cell r="A17" t="str">
            <v>Caroço de algodão</v>
          </cell>
          <cell r="B17"/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/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/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/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/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/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/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/>
          <cell r="C24">
            <v>89.71</v>
          </cell>
          <cell r="D24">
            <v>31.48</v>
          </cell>
          <cell r="E24">
            <v>69.03</v>
          </cell>
          <cell r="F24"/>
        </row>
        <row r="25">
          <cell r="A25" t="str">
            <v>Farelo de algodão (38% PB)</v>
          </cell>
          <cell r="B25"/>
          <cell r="C25">
            <v>89.74</v>
          </cell>
          <cell r="D25">
            <v>39.630000000000003</v>
          </cell>
          <cell r="E25">
            <v>68.334999999999994</v>
          </cell>
          <cell r="F25"/>
        </row>
        <row r="26">
          <cell r="A26" t="str">
            <v>Farelo de amendoim</v>
          </cell>
          <cell r="B26"/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/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/>
          <cell r="C28">
            <v>31.8</v>
          </cell>
          <cell r="D28">
            <v>29.39</v>
          </cell>
          <cell r="E28">
            <v>83.02</v>
          </cell>
          <cell r="F28"/>
        </row>
        <row r="29">
          <cell r="A29" t="str">
            <v>Grãos secos de destilaria (DDG)</v>
          </cell>
          <cell r="B29"/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/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/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/>
          <cell r="C32"/>
          <cell r="D32"/>
          <cell r="E32"/>
          <cell r="F32">
            <v>1.387319</v>
          </cell>
        </row>
        <row r="33">
          <cell r="A33" t="str">
            <v>Milho grão</v>
          </cell>
          <cell r="B33"/>
          <cell r="C33"/>
          <cell r="D33"/>
          <cell r="E33"/>
          <cell r="F33">
            <v>1.387319</v>
          </cell>
        </row>
        <row r="34">
          <cell r="A34" t="str">
            <v>Polpa cítrica (peletizada)</v>
          </cell>
          <cell r="B34"/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/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/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/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/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/>
          <cell r="C39"/>
          <cell r="D39"/>
          <cell r="E39"/>
          <cell r="F39"/>
        </row>
        <row r="40">
          <cell r="A40" t="str">
            <v>Óleo de palma</v>
          </cell>
          <cell r="B40"/>
          <cell r="C40"/>
          <cell r="D40"/>
          <cell r="E40"/>
          <cell r="F40"/>
        </row>
        <row r="41">
          <cell r="A41" t="str">
            <v>Cálcio</v>
          </cell>
          <cell r="B41"/>
          <cell r="C41"/>
          <cell r="D41"/>
          <cell r="E41"/>
          <cell r="F41">
            <v>0.27438299999999999</v>
          </cell>
        </row>
        <row r="42">
          <cell r="A42" t="str">
            <v>Cloreto</v>
          </cell>
          <cell r="B42"/>
          <cell r="C42"/>
          <cell r="D42"/>
          <cell r="E42"/>
          <cell r="F42">
            <v>0.36345499999999997</v>
          </cell>
        </row>
        <row r="43">
          <cell r="A43" t="str">
            <v>Enxofre</v>
          </cell>
          <cell r="B43"/>
          <cell r="C43"/>
          <cell r="D43"/>
          <cell r="E43"/>
          <cell r="F43">
            <v>0.24292800000000001</v>
          </cell>
        </row>
        <row r="44">
          <cell r="A44" t="str">
            <v>Fósforo</v>
          </cell>
          <cell r="B44"/>
          <cell r="C44"/>
          <cell r="D44"/>
          <cell r="E44"/>
          <cell r="F44">
            <v>1.8067139999999999</v>
          </cell>
        </row>
        <row r="45">
          <cell r="A45" t="str">
            <v>Magnésio</v>
          </cell>
          <cell r="B45"/>
          <cell r="C45"/>
          <cell r="D45"/>
          <cell r="E45"/>
          <cell r="F45">
            <v>2.0341960000000001</v>
          </cell>
        </row>
        <row r="46">
          <cell r="A46" t="str">
            <v>Potássio</v>
          </cell>
          <cell r="B46"/>
          <cell r="C46"/>
          <cell r="D46"/>
          <cell r="E46"/>
          <cell r="F46">
            <v>0.31359399999999998</v>
          </cell>
        </row>
        <row r="47">
          <cell r="A47" t="str">
            <v>Sódio</v>
          </cell>
          <cell r="B47"/>
          <cell r="C47"/>
          <cell r="D47"/>
          <cell r="E47"/>
          <cell r="F47">
            <v>4.0268300000000004</v>
          </cell>
        </row>
        <row r="48">
          <cell r="A48" t="str">
            <v>Cobre</v>
          </cell>
          <cell r="B48"/>
          <cell r="C48"/>
          <cell r="D48"/>
          <cell r="E48"/>
          <cell r="F48">
            <v>3.4393020000000001</v>
          </cell>
        </row>
        <row r="49">
          <cell r="A49" t="str">
            <v>Ferro</v>
          </cell>
          <cell r="B49"/>
          <cell r="C49"/>
          <cell r="D49"/>
          <cell r="E49"/>
          <cell r="F49">
            <v>0.20793600000000001</v>
          </cell>
        </row>
        <row r="50">
          <cell r="A50" t="str">
            <v>Iodo</v>
          </cell>
          <cell r="B50"/>
          <cell r="C50"/>
          <cell r="D50"/>
          <cell r="E50"/>
          <cell r="F50">
            <v>5.2993170000000003</v>
          </cell>
        </row>
        <row r="51">
          <cell r="A51" t="str">
            <v>Manganês</v>
          </cell>
          <cell r="B51"/>
          <cell r="C51"/>
          <cell r="D51"/>
          <cell r="E51"/>
          <cell r="F51">
            <v>0.747089</v>
          </cell>
        </row>
        <row r="52">
          <cell r="A52" t="str">
            <v>Zinco</v>
          </cell>
          <cell r="B52"/>
          <cell r="C52"/>
          <cell r="D52"/>
          <cell r="E52"/>
          <cell r="F52">
            <v>0.67710700000000001</v>
          </cell>
        </row>
        <row r="53">
          <cell r="A53" t="str">
            <v>Ureia</v>
          </cell>
          <cell r="B53"/>
          <cell r="C53">
            <v>97.88</v>
          </cell>
          <cell r="D53">
            <v>281.92</v>
          </cell>
          <cell r="E53"/>
          <cell r="F53">
            <v>1.5697779999999999</v>
          </cell>
        </row>
        <row r="54">
          <cell r="A54" t="str">
            <v>A</v>
          </cell>
          <cell r="B54"/>
          <cell r="C54"/>
          <cell r="D54"/>
          <cell r="E54"/>
          <cell r="F54"/>
        </row>
        <row r="55">
          <cell r="A55" t="str">
            <v>D</v>
          </cell>
          <cell r="B55"/>
          <cell r="C55"/>
          <cell r="D55"/>
          <cell r="E55"/>
          <cell r="F55"/>
        </row>
        <row r="56">
          <cell r="A56" t="str">
            <v>E</v>
          </cell>
          <cell r="B56"/>
          <cell r="C56"/>
          <cell r="D56"/>
          <cell r="E56"/>
          <cell r="F56"/>
        </row>
        <row r="57">
          <cell r="A57" t="str">
            <v>Andropogon gayanus</v>
          </cell>
          <cell r="B57"/>
          <cell r="C57">
            <v>25.55</v>
          </cell>
          <cell r="D57">
            <v>6.7249999999999996</v>
          </cell>
          <cell r="E57">
            <v>56.784999999999997</v>
          </cell>
          <cell r="F57"/>
        </row>
        <row r="58">
          <cell r="A58" t="str">
            <v>Bagaço de cana</v>
          </cell>
          <cell r="B58"/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/>
          <cell r="C59">
            <v>41.32</v>
          </cell>
          <cell r="D59">
            <v>7.3</v>
          </cell>
          <cell r="E59">
            <v>55.865000000000002</v>
          </cell>
          <cell r="F59"/>
        </row>
        <row r="60">
          <cell r="A60" t="str">
            <v>Brachiaria ruziziensis cv. Mavuno</v>
          </cell>
          <cell r="B60"/>
          <cell r="C60">
            <v>20.85</v>
          </cell>
          <cell r="D60">
            <v>17.649999999999999</v>
          </cell>
          <cell r="E60">
            <v>64.08</v>
          </cell>
          <cell r="F60"/>
        </row>
        <row r="61">
          <cell r="A61" t="str">
            <v>Brachiaria brizantha</v>
          </cell>
          <cell r="B61"/>
          <cell r="C61">
            <v>44.045000000000002</v>
          </cell>
          <cell r="D61">
            <v>6.4550000000000001</v>
          </cell>
          <cell r="E61">
            <v>59.484999999999999</v>
          </cell>
          <cell r="F61"/>
        </row>
        <row r="62">
          <cell r="A62" t="str">
            <v>Brachiaria humidicola</v>
          </cell>
          <cell r="B62"/>
          <cell r="C62">
            <v>28.12</v>
          </cell>
          <cell r="D62">
            <v>7.38</v>
          </cell>
          <cell r="E62">
            <v>56.61</v>
          </cell>
          <cell r="F62"/>
        </row>
        <row r="63">
          <cell r="A63" t="str">
            <v>Briquete de algodão</v>
          </cell>
          <cell r="B63"/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/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/>
          <cell r="C65">
            <v>19.7</v>
          </cell>
          <cell r="D65">
            <v>5.6</v>
          </cell>
          <cell r="E65">
            <v>48.22</v>
          </cell>
          <cell r="F65"/>
        </row>
        <row r="66">
          <cell r="A66" t="str">
            <v>Capineira Pennisetum purpureum Schum (Capim-elefante)</v>
          </cell>
          <cell r="B66"/>
          <cell r="C66">
            <v>21.65</v>
          </cell>
          <cell r="D66">
            <v>7</v>
          </cell>
          <cell r="E66">
            <v>49.994999999999997</v>
          </cell>
          <cell r="F66"/>
        </row>
        <row r="67">
          <cell r="A67" t="str">
            <v>Cynodon nlemfuensis</v>
          </cell>
          <cell r="B67"/>
          <cell r="C67">
            <v>53.73</v>
          </cell>
          <cell r="D67">
            <v>9.64</v>
          </cell>
          <cell r="E67">
            <v>69.290000000000006</v>
          </cell>
          <cell r="F67"/>
        </row>
        <row r="68">
          <cell r="A68" t="str">
            <v>Cynodon cv. Tifton</v>
          </cell>
          <cell r="B68"/>
          <cell r="C68">
            <v>24.27</v>
          </cell>
          <cell r="D68">
            <v>14.12</v>
          </cell>
          <cell r="E68">
            <v>55.76</v>
          </cell>
          <cell r="F68"/>
        </row>
        <row r="69">
          <cell r="A69" t="str">
            <v>Feno alfafa</v>
          </cell>
          <cell r="B69"/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/>
          <cell r="C70">
            <v>89.09</v>
          </cell>
          <cell r="D70">
            <v>9.17</v>
          </cell>
          <cell r="E70">
            <v>61.23</v>
          </cell>
          <cell r="F70"/>
        </row>
        <row r="71">
          <cell r="A71" t="str">
            <v>Milheto (pastejo)</v>
          </cell>
          <cell r="B71"/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/>
          <cell r="C72">
            <v>11.525</v>
          </cell>
          <cell r="D72">
            <v>4.2</v>
          </cell>
          <cell r="E72">
            <v>64.069999999999993</v>
          </cell>
          <cell r="F72"/>
        </row>
        <row r="73">
          <cell r="A73" t="str">
            <v>Panicum maximum cv. Mombaça</v>
          </cell>
          <cell r="B73"/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/>
          <cell r="C74">
            <v>21.49</v>
          </cell>
          <cell r="D74">
            <v>15.65</v>
          </cell>
          <cell r="E74">
            <v>61.06</v>
          </cell>
          <cell r="F74"/>
        </row>
        <row r="75">
          <cell r="A75" t="str">
            <v>Panicum maximum cv. Zuri</v>
          </cell>
          <cell r="B75"/>
          <cell r="C75">
            <v>59.75</v>
          </cell>
          <cell r="D75">
            <v>9.6999999999999993</v>
          </cell>
          <cell r="E75">
            <v>55</v>
          </cell>
          <cell r="F75"/>
        </row>
        <row r="76">
          <cell r="A76" t="str">
            <v>Pré-secado azevém</v>
          </cell>
          <cell r="B76"/>
          <cell r="C76">
            <v>54.634999999999998</v>
          </cell>
          <cell r="D76">
            <v>10.605</v>
          </cell>
          <cell r="E76">
            <v>58.1</v>
          </cell>
          <cell r="F76"/>
        </row>
        <row r="77">
          <cell r="A77" t="str">
            <v>Silagem capiaçu</v>
          </cell>
          <cell r="B77"/>
          <cell r="C77">
            <v>13.8</v>
          </cell>
          <cell r="D77">
            <v>4.3600000000000003</v>
          </cell>
          <cell r="E77">
            <v>69.2</v>
          </cell>
          <cell r="F77"/>
        </row>
        <row r="78">
          <cell r="A78" t="str">
            <v>Silagem de cana</v>
          </cell>
          <cell r="B78"/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/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/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/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/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/>
          <cell r="C83">
            <v>31.6</v>
          </cell>
          <cell r="D83">
            <v>12.74</v>
          </cell>
          <cell r="E83">
            <v>57.75</v>
          </cell>
          <cell r="F83"/>
        </row>
        <row r="84">
          <cell r="A84" t="str">
            <v>Leite integral</v>
          </cell>
          <cell r="B84"/>
          <cell r="C84">
            <v>12</v>
          </cell>
          <cell r="D84">
            <v>3.6</v>
          </cell>
          <cell r="E84">
            <v>98.3</v>
          </cell>
          <cell r="F84"/>
        </row>
        <row r="85">
          <cell r="A85" t="str">
            <v>Leite em pó bezerro (sucedâneo)</v>
          </cell>
          <cell r="B85"/>
          <cell r="C85">
            <v>94.45</v>
          </cell>
          <cell r="D85">
            <v>25.05</v>
          </cell>
          <cell r="E85">
            <v>81.95</v>
          </cell>
          <cell r="F85"/>
        </row>
        <row r="86">
          <cell r="A86" t="str">
            <v>Sal mineral comum</v>
          </cell>
          <cell r="B86"/>
          <cell r="C86">
            <v>98.97</v>
          </cell>
          <cell r="D86"/>
          <cell r="E86"/>
          <cell r="F86"/>
        </row>
        <row r="87">
          <cell r="A87" t="str">
            <v>Ração Comercial 1</v>
          </cell>
          <cell r="B87"/>
          <cell r="C87"/>
          <cell r="D87"/>
          <cell r="E87"/>
          <cell r="F87"/>
        </row>
        <row r="88">
          <cell r="A88" t="str">
            <v>Ração Comercial 2</v>
          </cell>
          <cell r="B88"/>
          <cell r="C88"/>
          <cell r="D88"/>
          <cell r="E88"/>
          <cell r="F88"/>
        </row>
        <row r="89">
          <cell r="A89" t="str">
            <v>Ração Comercial 3</v>
          </cell>
          <cell r="B89"/>
          <cell r="C89"/>
          <cell r="D89"/>
          <cell r="E89"/>
          <cell r="F89"/>
        </row>
        <row r="90">
          <cell r="A90" t="str">
            <v>Ração Comercial 4</v>
          </cell>
          <cell r="B90"/>
          <cell r="C90"/>
          <cell r="D90"/>
          <cell r="E90"/>
          <cell r="F90"/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workbookViewId="0">
      <selection activeCell="D10" sqref="D10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0" t="s">
        <v>272</v>
      </c>
      <c r="C1" s="530"/>
      <c r="D1" s="530"/>
      <c r="E1" s="530"/>
      <c r="F1" s="530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50" t="s">
        <v>237</v>
      </c>
      <c r="B3" s="55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8" t="s">
        <v>1</v>
      </c>
      <c r="B4" s="541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5" t="s">
        <v>170</v>
      </c>
      <c r="B5" s="541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8" t="s">
        <v>2</v>
      </c>
      <c r="B6" s="541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5" t="s">
        <v>4</v>
      </c>
      <c r="B7" s="541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8" t="s">
        <v>276</v>
      </c>
      <c r="B8" s="541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5" t="s">
        <v>275</v>
      </c>
      <c r="B9" s="541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8" t="s">
        <v>6</v>
      </c>
      <c r="B10" s="541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5" t="s">
        <v>7</v>
      </c>
      <c r="B11" s="541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41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5" t="s">
        <v>271</v>
      </c>
      <c r="B13" s="541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8" t="s">
        <v>9</v>
      </c>
      <c r="B14" s="541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6" t="s">
        <v>171</v>
      </c>
      <c r="B15" s="541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7" t="s">
        <v>172</v>
      </c>
      <c r="B16" s="541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5" t="s">
        <v>14</v>
      </c>
      <c r="B17" s="541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7" t="s">
        <v>182</v>
      </c>
      <c r="B19" s="528"/>
      <c r="C19" s="528"/>
      <c r="D19" s="528"/>
      <c r="E19" s="528"/>
      <c r="F19" s="528"/>
      <c r="G19" s="528"/>
      <c r="H19" s="529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153</v>
      </c>
      <c r="E21" s="208"/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154</v>
      </c>
      <c r="E23" s="208"/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306</v>
      </c>
      <c r="E24" s="209"/>
      <c r="F24" s="147"/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306</v>
      </c>
      <c r="E26" s="209"/>
      <c r="F26" s="147"/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486</v>
      </c>
      <c r="E27" s="208"/>
      <c r="F27" s="145"/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486</v>
      </c>
      <c r="E29" s="208"/>
      <c r="F29" s="145"/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6" t="s">
        <v>181</v>
      </c>
      <c r="B37" s="537"/>
      <c r="C37" s="537"/>
      <c r="D37" s="537"/>
      <c r="E37" s="53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39" t="s">
        <v>180</v>
      </c>
      <c r="B55" s="540"/>
      <c r="C55" s="540"/>
      <c r="D55" s="540"/>
      <c r="E55" s="540"/>
      <c r="F55" s="540"/>
      <c r="G55" s="54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4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60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36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24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1" t="s">
        <v>177</v>
      </c>
      <c r="B83" s="534"/>
      <c r="C83" s="535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2" t="s">
        <v>176</v>
      </c>
      <c r="B91" s="543"/>
      <c r="C91" s="543"/>
      <c r="D91" s="543"/>
      <c r="E91" s="544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124</v>
      </c>
      <c r="E93" s="140" t="s">
        <v>124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1" t="s">
        <v>178</v>
      </c>
      <c r="B100" s="532"/>
      <c r="C100" s="532"/>
      <c r="D100" s="53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333</v>
      </c>
      <c r="C102" s="139">
        <v>30</v>
      </c>
      <c r="D102" s="288">
        <f>B102*C102</f>
        <v>9990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 xr:uid="{2D5BD0F5-6DB5-4FFE-9177-51C5C0E36F45}">
      <formula1>$R$3:$R$49</formula1>
    </dataValidation>
    <dataValidation type="custom" allowBlank="1" showInputMessage="1" showErrorMessage="1" sqref="C3 C5 A93:A98" xr:uid="{A974D54D-BDBA-4AE5-9273-8B4F1AE76100}">
      <formula1>ISTEXT(A3)</formula1>
    </dataValidation>
    <dataValidation type="custom" allowBlank="1" showInputMessage="1" showErrorMessage="1" sqref="C10:C14" xr:uid="{2262BED7-E75F-42FF-A3B1-7E45DDFF1A04}">
      <formula1>ISNUMBER(C10:C14)</formula1>
    </dataValidation>
    <dataValidation type="custom" allowBlank="1" showInputMessage="1" showErrorMessage="1" sqref="B77:B78" xr:uid="{4D5B2214-793B-4EC6-94B8-FB60B3616BD4}">
      <formula1>ISNUMBER(B77:B82)</formula1>
    </dataValidation>
    <dataValidation type="custom" allowBlank="1" showInputMessage="1" showErrorMessage="1" sqref="B75:B76" xr:uid="{953EA86D-AA1F-4D33-A492-2EFED0BBF59A}">
      <formula1>ISNUMBER(B75:B81)</formula1>
    </dataValidation>
    <dataValidation type="date" allowBlank="1" showInputMessage="1" showErrorMessage="1" sqref="C8:C9" xr:uid="{2AFD96B2-F891-4A17-834F-B3906331ECA6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 xr:uid="{56F8345B-BA89-4835-8078-BBB2484A818F}">
          <x14:formula1>
            <xm:f>'Lista Suspensa'!$N$2</xm:f>
          </x14:formula1>
          <xm:sqref>B48:B50</xm:sqref>
        </x14:dataValidation>
        <x14:dataValidation type="list" allowBlank="1" showErrorMessage="1" xr:uid="{D54D24A4-76D0-4113-84A2-06C3BF6A1008}">
          <x14:formula1>
            <xm:f>'Lista Suspensa'!$AB$2:$AB$3</xm:f>
          </x14:formula1>
          <xm:sqref>D48:D50</xm:sqref>
        </x14:dataValidation>
        <x14:dataValidation type="list" allowBlank="1" showErrorMessage="1" xr:uid="{DE5CBF08-97FF-44D3-A882-9E4BB860ACE4}">
          <x14:formula1>
            <xm:f>'Lista Suspensa'!$X$2:$X$3</xm:f>
          </x14:formula1>
          <xm:sqref>C15</xm:sqref>
        </x14:dataValidation>
        <x14:dataValidation type="list" allowBlank="1" showErrorMessage="1" xr:uid="{76B24DBA-DD90-43E4-8952-D50E1D9D3D8C}">
          <x14:formula1>
            <xm:f>'Lista Suspensa'!$AD$2:$AD$3</xm:f>
          </x14:formula1>
          <xm:sqref>D39:D47 D51:D53</xm:sqref>
        </x14:dataValidation>
        <x14:dataValidation type="list" allowBlank="1" showErrorMessage="1" xr:uid="{5CD70A6B-92BF-4B4B-831D-23DF578075FC}">
          <x14:formula1>
            <xm:f>'Lista Suspensa'!$L$2:$L$3</xm:f>
          </x14:formula1>
          <xm:sqref>C39:C47 C51:C53</xm:sqref>
        </x14:dataValidation>
        <x14:dataValidation type="list" allowBlank="1" showErrorMessage="1" xr:uid="{D8326535-A89B-4B61-92E4-433219E2C72F}">
          <x14:formula1>
            <xm:f>'Lista Suspensa'!$T$2:$T$7</xm:f>
          </x14:formula1>
          <xm:sqref>C6</xm:sqref>
        </x14:dataValidation>
        <x14:dataValidation type="list" allowBlank="1" showErrorMessage="1" xr:uid="{2C46B4CB-A722-46A3-A60B-15BF389503BE}">
          <x14:formula1>
            <xm:f>'Lista Suspensa'!$J$2</xm:f>
          </x14:formula1>
          <xm:sqref>C48:C50</xm:sqref>
        </x14:dataValidation>
        <x14:dataValidation type="list" allowBlank="1" showErrorMessage="1" xr:uid="{B25D3F7B-2183-4FC8-A6D2-5E62809D0096}">
          <x14:formula1>
            <xm:f>'Lista Suspensa'!$AN$2:$AN$10</xm:f>
          </x14:formula1>
          <xm:sqref>D93:E98</xm:sqref>
        </x14:dataValidation>
        <x14:dataValidation type="list" allowBlank="1" showErrorMessage="1" xr:uid="{73E76207-E157-4DB4-8CDD-6B2D13B0721E}">
          <x14:formula1>
            <xm:f>'Lista Suspensa'!$Z$2:$Z$3</xm:f>
          </x14:formula1>
          <xm:sqref>C16</xm:sqref>
        </x14:dataValidation>
        <x14:dataValidation type="list" allowBlank="1" showErrorMessage="1" xr:uid="{304B4C26-3EE5-4094-B475-1C3341EDCCB2}">
          <x14:formula1>
            <xm:f>'Lista Suspensa'!$AF$2:$AF$5</xm:f>
          </x14:formula1>
          <xm:sqref>E54:F54</xm:sqref>
        </x14:dataValidation>
        <x14:dataValidation type="list" allowBlank="1" showErrorMessage="1" xr:uid="{E1CBA0BC-EF90-47A4-94AA-2679A017272A}">
          <x14:formula1>
            <xm:f>'Lista Suspensa'!$P$2:$P$3</xm:f>
          </x14:formula1>
          <xm:sqref>B39:B47 B51:B53</xm:sqref>
        </x14:dataValidation>
        <x14:dataValidation type="list" allowBlank="1" showErrorMessage="1" xr:uid="{D25C3EE2-7989-484A-9A5A-CDD3AF739A9B}">
          <x14:formula1>
            <xm:f>'Lista Suspensa'!$H$2:$H$4</xm:f>
          </x14:formula1>
          <xm:sqref>D54</xm:sqref>
        </x14:dataValidation>
        <x14:dataValidation type="list" allowBlank="1" showInputMessage="1" showErrorMessage="1" xr:uid="{84A6C6D8-F3D3-4FF6-AC80-BE1A402A5344}">
          <x14:formula1>
            <xm:f>'Lista Suspensa'!$AP$2:$AP$27</xm:f>
          </x14:formula1>
          <xm:sqref>C4</xm:sqref>
        </x14:dataValidation>
        <x14:dataValidation type="list" allowBlank="1" showInputMessage="1" showErrorMessage="1" xr:uid="{73D0CAB2-8830-4578-98D2-E348A617649B}">
          <x14:formula1>
            <xm:f>'Lista Suspensa'!$AR$2:$AR$4</xm:f>
          </x14:formula1>
          <xm:sqref>A102:A107</xm:sqref>
        </x14:dataValidation>
        <x14:dataValidation type="list" allowBlank="1" showErrorMessage="1" xr:uid="{D4774F99-3D34-4FA0-87A8-D0DE421BC95F}">
          <x14:formula1>
            <xm:f>'Lista Suspensa'!$AJ$2:$AJ$3</xm:f>
          </x14:formula1>
          <xm:sqref>E39:E53</xm:sqref>
        </x14:dataValidation>
        <x14:dataValidation type="list" allowBlank="1" showErrorMessage="1" xr:uid="{B988A016-04DE-4EEC-B3AE-89B57058CB43}">
          <x14:formula1>
            <xm:f>'Lista Suspensa'!$R$2:$R$4</xm:f>
          </x14:formula1>
          <xm:sqref>B54</xm:sqref>
        </x14:dataValidation>
        <x14:dataValidation type="list" allowBlank="1" showErrorMessage="1" xr:uid="{CB5B5CC2-9114-441B-BC2C-12A98AE3E20B}">
          <x14:formula1>
            <xm:f>'Lista Suspensa'!$R$2:$R$6</xm:f>
          </x14:formula1>
          <xm:sqref>C7</xm:sqref>
        </x14:dataValidation>
        <x14:dataValidation type="list" allowBlank="1" showInputMessage="1" showErrorMessage="1" xr:uid="{07F6F68B-1947-41D6-97E5-4E369C259A96}">
          <x14:formula1>
            <xm:f>'Lista Suspensa'!$AT$2:$AT$4</xm:f>
          </x14:formula1>
          <xm:sqref>B87:B89</xm:sqref>
        </x14:dataValidation>
        <x14:dataValidation type="list" allowBlank="1" showInputMessage="1" showErrorMessage="1" xr:uid="{64B907C0-BBBD-4300-BD2A-BF76917F71AB}">
          <x14:formula1>
            <xm:f>'Lista Suspensa'!$AV$2:$AV$21</xm:f>
          </x14:formula1>
          <xm:sqref>C17</xm:sqref>
        </x14:dataValidation>
        <x14:dataValidation type="list" allowBlank="1" showInputMessage="1" showErrorMessage="1" xr:uid="{3DF27559-6AD4-4040-9787-F1681A7FB702}">
          <x14:formula1>
            <xm:f>'Lista Suspensa'!$AZ$2:$AZ$4</xm:f>
          </x14:formula1>
          <xm:sqref>B85</xm:sqref>
        </x14:dataValidation>
        <x14:dataValidation type="list" allowBlank="1" showInputMessage="1" showErrorMessage="1" xr:uid="{26564562-DC5F-4365-A5D9-72F5416D9B2C}">
          <x14:formula1>
            <xm:f>'Lista Suspensa'!$AX$2:$AX$7</xm:f>
          </x14:formula1>
          <xm:sqref>B86</xm:sqref>
        </x14:dataValidation>
        <x14:dataValidation type="list" allowBlank="1" showErrorMessage="1" xr:uid="{A4E0B8E7-4B5F-4AF6-832D-86A89FEF8F3C}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Z237"/>
  <sheetViews>
    <sheetView tabSelected="1" topLeftCell="BZ32" workbookViewId="0">
      <selection activeCell="CP36" sqref="CP36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64" t="s">
        <v>273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65" t="s">
        <v>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6"/>
      <c r="BU2" s="566"/>
      <c r="BV2" s="566"/>
      <c r="BW2" s="566"/>
      <c r="BX2" s="566"/>
      <c r="BY2" s="566"/>
      <c r="BZ2" s="566"/>
      <c r="CA2" s="566"/>
      <c r="CB2" s="566"/>
      <c r="CC2" s="566"/>
      <c r="CD2" s="566"/>
      <c r="CE2" s="566"/>
      <c r="CF2" s="566"/>
      <c r="CG2" s="566"/>
      <c r="CH2" s="566"/>
      <c r="CI2" s="566"/>
      <c r="CJ2" s="566"/>
      <c r="CK2" s="566"/>
      <c r="CL2" s="566"/>
      <c r="CM2" s="566"/>
      <c r="CN2" s="567" t="s">
        <v>60</v>
      </c>
      <c r="CO2" s="568"/>
      <c r="CP2" s="568"/>
      <c r="CQ2" s="569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70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71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f>IF(OR(B5&gt;0,C5&gt;0),VLOOKUP(A5,'Lista Suspensa'!$A$1:$F$90,5,),0)</f>
        <v>52.5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f>IF(OR(N5&gt;0,O5&gt;0),VLOOKUP(A5,'Lista Suspensa'!$A$1:$F$90,5,),0)</f>
        <v>52.5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f>IF(OR(T5&gt;0,U5&gt;0),VLOOKUP(A5,'Lista Suspensa'!$A$1:$F$90,5,),0)</f>
        <v>52.5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f>IF(OR(AF5&gt;0,AG5&gt;0),VLOOKUP(A5,'Lista Suspensa'!$A$1:$F$90,5,),0)</f>
        <v>52.5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f>IF(OR(AL5&gt;0,AM5&gt;0),VLOOKUP(A5,'Lista Suspensa'!$A$1:$F$90,5,),0)</f>
        <v>52.5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f>IF(OR(AX5&gt;0,AY5&gt;0),VLOOKUP(A5,'Lista Suspensa'!$A$1:$F$90,5,),0)</f>
        <v>52.5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f>IF(OR(BV5&gt;0,BW5&gt;0),VLOOKUP(A5,'Lista Suspensa'!$A$1:$F$90,5,),0)</f>
        <v>52.5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f>IF(OR(CB5&gt;0,CC5&gt;0),VLOOKUP(A5,'Lista Suspensa'!$A$1:$F$90,5,),0)</f>
        <v>52.5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f>IF(OR(CH5&gt;0,CI5&gt;0),VLOOKUP(A5,'Lista Suspensa'!$A$1:$F$90,5,),0)</f>
        <v>52.5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5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5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5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5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5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5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5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5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52.5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52.5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52.5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52.5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52.5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52.5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52.5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52.5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52.5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1" t="s">
        <v>274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3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55" customFormat="1" ht="15.75" customHeight="1" thickBot="1" x14ac:dyDescent="0.3">
      <c r="A39" s="554"/>
    </row>
    <row r="40" spans="1:2106" s="557" customFormat="1" ht="15.75" customHeight="1" thickBot="1" x14ac:dyDescent="0.3">
      <c r="A40" s="556"/>
    </row>
    <row r="41" spans="1:2106" s="555" customFormat="1" ht="15.75" customHeight="1" thickBot="1" x14ac:dyDescent="0.3">
      <c r="A41" s="554"/>
    </row>
    <row r="42" spans="1:2106" s="557" customFormat="1" ht="15.75" customHeight="1" thickBot="1" x14ac:dyDescent="0.3">
      <c r="A42" s="556"/>
    </row>
    <row r="43" spans="1:2106" s="555" customFormat="1" ht="15.75" customHeight="1" thickBot="1" x14ac:dyDescent="0.3">
      <c r="A43" s="554"/>
    </row>
    <row r="44" spans="1:2106" s="557" customFormat="1" ht="15.75" customHeight="1" thickBot="1" x14ac:dyDescent="0.3">
      <c r="A44" s="556"/>
    </row>
    <row r="45" spans="1:2106" s="555" customFormat="1" ht="15.75" customHeight="1" thickBot="1" x14ac:dyDescent="0.3">
      <c r="A45" s="554"/>
    </row>
    <row r="46" spans="1:2106" s="557" customFormat="1" ht="15.75" customHeight="1" thickBot="1" x14ac:dyDescent="0.3">
      <c r="A46" s="556"/>
    </row>
    <row r="47" spans="1:2106" s="555" customFormat="1" ht="15.75" customHeight="1" thickBot="1" x14ac:dyDescent="0.3">
      <c r="A47" s="554"/>
    </row>
    <row r="48" spans="1:2106" s="557" customFormat="1" ht="15.75" customHeight="1" thickBot="1" x14ac:dyDescent="0.3">
      <c r="A48" s="556"/>
    </row>
    <row r="49" spans="1:112" s="555" customFormat="1" ht="15.75" customHeight="1" thickBot="1" x14ac:dyDescent="0.3">
      <c r="A49" s="554"/>
    </row>
    <row r="50" spans="1:112" s="553" customFormat="1" ht="15.75" customHeight="1" thickBot="1" x14ac:dyDescent="0.3">
      <c r="A50" s="552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A39:XFD39"/>
    <mergeCell ref="CB3:CG3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Suspensa'!$AL$2:$AL$4</xm:f>
          </x14:formula1>
          <xm:sqref>CO3:CP3</xm:sqref>
        </x14:dataValidation>
        <x14:dataValidation type="list" allowBlank="1" showInputMessage="1" showErrorMessage="1" xr:uid="{4D943EF5-28A1-4C9A-A456-E198E2B15626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BD50-D19C-45BE-B3D3-A59D7B6800DB}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0" t="s">
        <v>319</v>
      </c>
      <c r="C1" s="530"/>
      <c r="D1" s="530"/>
      <c r="E1" s="530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572" t="s">
        <v>320</v>
      </c>
      <c r="E2" s="573"/>
      <c r="F2" s="573"/>
      <c r="G2" s="573"/>
      <c r="H2" s="574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50" t="s">
        <v>321</v>
      </c>
      <c r="B3" s="551"/>
      <c r="C3" s="329" t="s">
        <v>322</v>
      </c>
      <c r="D3" s="575" t="s">
        <v>323</v>
      </c>
      <c r="E3" s="576"/>
      <c r="F3" s="576"/>
      <c r="G3" s="576"/>
      <c r="H3" s="577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578" t="s">
        <v>1</v>
      </c>
      <c r="B4" s="541"/>
      <c r="C4" s="331" t="s">
        <v>208</v>
      </c>
      <c r="D4" s="575" t="s">
        <v>324</v>
      </c>
      <c r="E4" s="576"/>
      <c r="F4" s="576"/>
      <c r="G4" s="576"/>
      <c r="H4" s="577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579" t="s">
        <v>170</v>
      </c>
      <c r="B5" s="541"/>
      <c r="C5" s="332" t="s">
        <v>325</v>
      </c>
      <c r="D5" s="575" t="s">
        <v>326</v>
      </c>
      <c r="E5" s="576"/>
      <c r="F5" s="576"/>
      <c r="G5" s="576"/>
      <c r="H5" s="577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578" t="s">
        <v>2</v>
      </c>
      <c r="B6" s="541"/>
      <c r="C6" s="331" t="s">
        <v>3</v>
      </c>
      <c r="D6" s="575" t="s">
        <v>327</v>
      </c>
      <c r="E6" s="576"/>
      <c r="F6" s="576"/>
      <c r="G6" s="576"/>
      <c r="H6" s="577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579" t="s">
        <v>4</v>
      </c>
      <c r="B7" s="541"/>
      <c r="C7" s="333" t="s">
        <v>125</v>
      </c>
      <c r="D7" s="575" t="s">
        <v>328</v>
      </c>
      <c r="E7" s="576"/>
      <c r="F7" s="576"/>
      <c r="G7" s="576"/>
      <c r="H7" s="577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578" t="s">
        <v>276</v>
      </c>
      <c r="B8" s="541"/>
      <c r="C8" s="334" t="s">
        <v>329</v>
      </c>
      <c r="D8" s="580" t="s">
        <v>404</v>
      </c>
      <c r="E8" s="581"/>
      <c r="F8" s="581"/>
      <c r="G8" s="581"/>
      <c r="H8" s="582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579" t="s">
        <v>275</v>
      </c>
      <c r="B9" s="541"/>
      <c r="C9" s="335" t="s">
        <v>330</v>
      </c>
      <c r="D9" s="580" t="s">
        <v>405</v>
      </c>
      <c r="E9" s="581"/>
      <c r="F9" s="581"/>
      <c r="G9" s="581"/>
      <c r="H9" s="582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578" t="s">
        <v>6</v>
      </c>
      <c r="B10" s="541"/>
      <c r="C10" s="336">
        <v>100</v>
      </c>
      <c r="D10" s="583" t="s">
        <v>331</v>
      </c>
      <c r="E10" s="584"/>
      <c r="F10" s="584"/>
      <c r="G10" s="584"/>
      <c r="H10" s="585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579" t="s">
        <v>7</v>
      </c>
      <c r="B11" s="541"/>
      <c r="C11" s="332">
        <v>50</v>
      </c>
      <c r="D11" s="583" t="s">
        <v>332</v>
      </c>
      <c r="E11" s="584"/>
      <c r="F11" s="584"/>
      <c r="G11" s="584"/>
      <c r="H11" s="585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586" t="s">
        <v>8</v>
      </c>
      <c r="B12" s="541"/>
      <c r="C12" s="331">
        <v>50</v>
      </c>
      <c r="D12" s="583" t="s">
        <v>333</v>
      </c>
      <c r="E12" s="584"/>
      <c r="F12" s="584"/>
      <c r="G12" s="584"/>
      <c r="H12" s="585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579" t="s">
        <v>271</v>
      </c>
      <c r="B13" s="541"/>
      <c r="C13" s="332">
        <v>20</v>
      </c>
      <c r="D13" s="575" t="s">
        <v>334</v>
      </c>
      <c r="E13" s="576"/>
      <c r="F13" s="576"/>
      <c r="G13" s="576"/>
      <c r="H13" s="577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578" t="s">
        <v>9</v>
      </c>
      <c r="B14" s="541"/>
      <c r="C14" s="331">
        <v>1.5</v>
      </c>
      <c r="D14" s="575" t="s">
        <v>335</v>
      </c>
      <c r="E14" s="576"/>
      <c r="F14" s="576"/>
      <c r="G14" s="576"/>
      <c r="H14" s="577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587" t="s">
        <v>171</v>
      </c>
      <c r="B15" s="541"/>
      <c r="C15" s="337" t="s">
        <v>11</v>
      </c>
      <c r="D15" s="583" t="s">
        <v>336</v>
      </c>
      <c r="E15" s="584"/>
      <c r="F15" s="584"/>
      <c r="G15" s="584"/>
      <c r="H15" s="585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588" t="s">
        <v>172</v>
      </c>
      <c r="B16" s="541"/>
      <c r="C16" s="338" t="s">
        <v>13</v>
      </c>
      <c r="D16" s="583" t="s">
        <v>337</v>
      </c>
      <c r="E16" s="584"/>
      <c r="F16" s="584"/>
      <c r="G16" s="584"/>
      <c r="H16" s="585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579" t="s">
        <v>14</v>
      </c>
      <c r="B17" s="541"/>
      <c r="C17" s="337" t="s">
        <v>222</v>
      </c>
      <c r="D17" s="583" t="s">
        <v>338</v>
      </c>
      <c r="E17" s="584"/>
      <c r="F17" s="584"/>
      <c r="G17" s="584"/>
      <c r="H17" s="585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592" t="s">
        <v>182</v>
      </c>
      <c r="B19" s="593"/>
      <c r="C19" s="593"/>
      <c r="D19" s="593"/>
      <c r="E19" s="593"/>
      <c r="F19" s="593"/>
      <c r="G19" s="593"/>
      <c r="H19" s="594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595" t="s">
        <v>181</v>
      </c>
      <c r="B38" s="596"/>
      <c r="C38" s="596"/>
      <c r="D38" s="596"/>
      <c r="E38" s="538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597" t="s">
        <v>180</v>
      </c>
      <c r="B58" s="598"/>
      <c r="C58" s="598"/>
      <c r="D58" s="598"/>
      <c r="E58" s="598"/>
      <c r="F58" s="598"/>
      <c r="G58" s="598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599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00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00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00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00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00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00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00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00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00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00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00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00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00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00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00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01" t="s">
        <v>359</v>
      </c>
      <c r="B76" s="602"/>
      <c r="C76" s="602"/>
      <c r="D76" s="602"/>
      <c r="E76" s="602"/>
      <c r="F76" s="602"/>
      <c r="G76" s="60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04" t="s">
        <v>365</v>
      </c>
      <c r="G77" s="605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89" t="s">
        <v>366</v>
      </c>
      <c r="D81" s="590"/>
      <c r="E81" s="590"/>
      <c r="F81" s="591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89" t="s">
        <v>367</v>
      </c>
      <c r="D82" s="590"/>
      <c r="E82" s="590"/>
      <c r="F82" s="591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89" t="s">
        <v>368</v>
      </c>
      <c r="D83" s="590"/>
      <c r="E83" s="590"/>
      <c r="F83" s="591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89" t="s">
        <v>369</v>
      </c>
      <c r="D84" s="590"/>
      <c r="E84" s="590"/>
      <c r="F84" s="591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609" t="s">
        <v>370</v>
      </c>
      <c r="D85" s="610"/>
      <c r="E85" s="610"/>
      <c r="F85" s="611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609" t="s">
        <v>371</v>
      </c>
      <c r="D86" s="610"/>
      <c r="E86" s="610"/>
      <c r="F86" s="611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609" t="s">
        <v>372</v>
      </c>
      <c r="D87" s="610"/>
      <c r="E87" s="610"/>
      <c r="F87" s="611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1" t="s">
        <v>177</v>
      </c>
      <c r="B89" s="534"/>
      <c r="C89" s="535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606" t="s">
        <v>373</v>
      </c>
      <c r="E91" s="607"/>
      <c r="F91" s="608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606" t="s">
        <v>374</v>
      </c>
      <c r="E92" s="607"/>
      <c r="F92" s="608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606" t="s">
        <v>375</v>
      </c>
      <c r="E93" s="607"/>
      <c r="F93" s="608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606" t="s">
        <v>375</v>
      </c>
      <c r="E94" s="607"/>
      <c r="F94" s="608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606" t="s">
        <v>375</v>
      </c>
      <c r="E95" s="607"/>
      <c r="F95" s="608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2" t="s">
        <v>176</v>
      </c>
      <c r="B97" s="543"/>
      <c r="C97" s="543"/>
      <c r="D97" s="543"/>
      <c r="E97" s="544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1" t="s">
        <v>178</v>
      </c>
      <c r="B107" s="615"/>
      <c r="C107" s="615"/>
      <c r="D107" s="61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616" t="s">
        <v>60</v>
      </c>
      <c r="I118" s="617"/>
      <c r="J118" s="61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70" t="s">
        <v>61</v>
      </c>
      <c r="B119" s="619" t="s">
        <v>390</v>
      </c>
      <c r="C119" s="620"/>
      <c r="D119" s="620"/>
      <c r="E119" s="620"/>
      <c r="F119" s="620"/>
      <c r="G119" s="62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61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2" t="s">
        <v>274</v>
      </c>
      <c r="B128" s="543"/>
      <c r="C128" s="543"/>
      <c r="D128" s="543"/>
      <c r="E128" s="543"/>
      <c r="F128" s="543"/>
      <c r="G128" s="543"/>
      <c r="H128" s="543"/>
      <c r="I128" s="543"/>
      <c r="J128" s="544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622" t="s">
        <v>397</v>
      </c>
      <c r="B135" s="623"/>
      <c r="C135" s="623"/>
      <c r="D135" s="623"/>
      <c r="E135" s="623"/>
      <c r="F135" s="623"/>
      <c r="G135" s="623"/>
      <c r="H135" s="623"/>
      <c r="I135" s="623"/>
      <c r="J135" s="62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622" t="s">
        <v>398</v>
      </c>
      <c r="B136" s="623"/>
      <c r="C136" s="623"/>
      <c r="D136" s="623"/>
      <c r="E136" s="623"/>
      <c r="F136" s="623"/>
      <c r="G136" s="623"/>
      <c r="H136" s="623"/>
      <c r="I136" s="623"/>
      <c r="J136" s="62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622" t="s">
        <v>399</v>
      </c>
      <c r="B137" s="623"/>
      <c r="C137" s="623"/>
      <c r="D137" s="623"/>
      <c r="E137" s="623"/>
      <c r="F137" s="623"/>
      <c r="G137" s="623"/>
      <c r="H137" s="623"/>
      <c r="I137" s="623"/>
      <c r="J137" s="62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625" t="s">
        <v>400</v>
      </c>
      <c r="B138" s="626"/>
      <c r="C138" s="626"/>
      <c r="D138" s="626"/>
      <c r="E138" s="626"/>
      <c r="F138" s="626"/>
      <c r="G138" s="626"/>
      <c r="H138" s="626"/>
      <c r="I138" s="626"/>
      <c r="J138" s="62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628" t="s">
        <v>401</v>
      </c>
      <c r="B139" s="629"/>
      <c r="C139" s="629"/>
      <c r="D139" s="629"/>
      <c r="E139" s="629"/>
      <c r="F139" s="629"/>
      <c r="G139" s="629"/>
      <c r="H139" s="629"/>
      <c r="I139" s="629"/>
      <c r="J139" s="63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628" t="s">
        <v>402</v>
      </c>
      <c r="B140" s="629"/>
      <c r="C140" s="629"/>
      <c r="D140" s="629"/>
      <c r="E140" s="629"/>
      <c r="F140" s="629"/>
      <c r="G140" s="629"/>
      <c r="H140" s="629"/>
      <c r="I140" s="629"/>
      <c r="J140" s="63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612" t="s">
        <v>403</v>
      </c>
      <c r="B141" s="613"/>
      <c r="C141" s="613"/>
      <c r="D141" s="613"/>
      <c r="E141" s="613"/>
      <c r="F141" s="613"/>
      <c r="G141" s="613"/>
      <c r="H141" s="613"/>
      <c r="I141" s="613"/>
      <c r="J141" s="61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 xr:uid="{D748C585-126B-4724-969D-6C2CF2361AE1}"/>
    <dataValidation type="custom" allowBlank="1" showInputMessage="1" showErrorMessage="1" sqref="B81:B82" xr:uid="{61026972-A762-4673-90DF-77D2804C0CF1}">
      <formula1>ISNUMBER(B81:B87)</formula1>
    </dataValidation>
    <dataValidation type="custom" allowBlank="1" showInputMessage="1" showErrorMessage="1" sqref="B22:D35 F22:F35" xr:uid="{BAAFF4E5-E8DE-4CBB-BACE-645FE59D9159}">
      <formula1>ISNUMBER(B22:B37)</formula1>
    </dataValidation>
    <dataValidation type="custom" allowBlank="1" showInputMessage="1" showErrorMessage="1" sqref="B21:D21 F21" xr:uid="{1F52DDF0-1E87-4B56-9059-BECDCDBA2101}">
      <formula1>ISNUMBER(B21:B35)</formula1>
    </dataValidation>
    <dataValidation type="custom" allowBlank="1" showInputMessage="1" showErrorMessage="1" sqref="E25:E32" xr:uid="{A53BEA8F-7B97-4AC2-9A61-578D8EBE33D6}">
      <formula1>ISNUMBER(E25:E37)</formula1>
    </dataValidation>
    <dataValidation type="custom" allowBlank="1" showInputMessage="1" showErrorMessage="1" sqref="E21:E24" xr:uid="{B2214E86-1E69-4285-AB21-68A47B151550}">
      <formula1>ISNUMBER(E21:E32)</formula1>
    </dataValidation>
    <dataValidation type="list" allowBlank="1" showErrorMessage="1" sqref="R3:R18 P38:P49 R37" xr:uid="{A81EB0CF-A59B-4F04-B25C-22585F566E7B}">
      <formula1>$R$3:$R$50</formula1>
    </dataValidation>
    <dataValidation type="custom" allowBlank="1" showInputMessage="1" showErrorMessage="1" sqref="C3 C5 C8:C9 A99:A104" xr:uid="{5F4577C6-2147-4E68-A9CC-CA8991626165}">
      <formula1>ISTEXT(A3)</formula1>
    </dataValidation>
    <dataValidation type="custom" allowBlank="1" showInputMessage="1" showErrorMessage="1" sqref="G34:H34" xr:uid="{EDE347E0-A1AA-4A2B-9ABF-FA83B32351D8}">
      <formula1>ISNUMBER(G34:H34)</formula1>
    </dataValidation>
    <dataValidation type="custom" allowBlank="1" showInputMessage="1" showErrorMessage="1" sqref="C60" xr:uid="{8E81A747-C9B5-42E4-BCB3-9DEBE0B7B268}">
      <formula1>SUM(C60+E60+G60)=100</formula1>
    </dataValidation>
    <dataValidation type="custom" allowBlank="1" showInputMessage="1" showErrorMessage="1" sqref="C61:C74" xr:uid="{75085BC6-74DF-4906-9074-C5F89EC5B854}">
      <formula1>SUM(C61+E61+G61)=100</formula1>
    </dataValidation>
    <dataValidation type="custom" allowBlank="1" showInputMessage="1" showErrorMessage="1" sqref="B109:C114 B99:C99" xr:uid="{E179BF44-AA26-44EE-BA61-80B8320F93F7}">
      <formula1>ISNUMBER(B99:C104)</formula1>
    </dataValidation>
    <dataValidation type="custom" allowBlank="1" showInputMessage="1" showErrorMessage="1" sqref="C10:C14 B83:B84" xr:uid="{F9783960-C3BF-4FA0-9123-74B99B1B5934}">
      <formula1>ISNUMBER(B10:B15)</formula1>
    </dataValidation>
    <dataValidation type="custom" allowBlank="1" showInputMessage="1" showErrorMessage="1" sqref="C91:C94" xr:uid="{92B78042-D9AF-41E5-A451-C4ADF5E7F8A4}">
      <formula1>ISNUMBER(C91:C95)</formula1>
    </dataValidation>
    <dataValidation type="custom" allowBlank="1" showInputMessage="1" showErrorMessage="1" sqref="C95" xr:uid="{7ADC2051-8C4A-4463-8AFC-0456A184462F}">
      <formula1>ISNUMBER(C95:C98)</formula1>
    </dataValidation>
    <dataValidation allowBlank="1" showErrorMessage="1" sqref="A124 F57 H77 H59 H75" xr:uid="{4614BC89-CD24-4BF6-A8ED-46CA65484A3D}"/>
    <dataValidation type="custom" allowBlank="1" showInputMessage="1" showErrorMessage="1" sqref="B100:C104" xr:uid="{FC14F552-E711-43A7-AA95-50CF694A50B7}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xmlns:xlrd2="http://schemas.microsoft.com/office/spreadsheetml/2017/richdata2" ref="AZ3:AZ4">
    <sortCondition ref="AZ2:AZ4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S2:S6 U2:U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2024-11-07T18:50:47Z</dcterms:modified>
</cp:coreProperties>
</file>