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fcf66d38e495f258/Área de Trabalho/Pegada de Carbono Izabela/"/>
    </mc:Choice>
  </mc:AlternateContent>
  <xr:revisionPtr revIDLastSave="31" documentId="8_{CA0D5579-B3C6-40A9-9D29-F069FC47B98E}" xr6:coauthVersionLast="47" xr6:coauthVersionMax="47" xr10:uidLastSave="{2041780D-5213-40B0-A1D4-045FA63993F6}"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05" yWindow="0" windowWidth="19410" windowHeight="15585" xr2:uid="{00000000-000D-0000-FFFF-FFFF00000000}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<sst xmlns="http://schemas.openxmlformats.org/spreadsheetml/2006/main" count="813" uniqueCount="415">
  <si>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</si>
  <si>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</si>
  <si>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</si>
  <si>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</si>
  <si>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</si>
  <si>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</si>
  <si>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</si>
  <si>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</si>
  <si>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</si>
  <si>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</si>
  <si>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</si>
  <si>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</si>
  <si>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</si>
  <si>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</si>
  <si>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</si>
  <si>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</si>
  <si>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</si>
  <si>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</si>
  <si>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</si>
  <si>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</si>
  <si>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</si>
  <si>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</si>
  <si>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</si>
  <si>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</si>
  <si>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</si>
  <si>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</si>
  <si>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</si>
  <si>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</si>
  <si>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</si>
  <si>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</si>
  <si>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</si>
  <si>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</si>
  <si>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</si>
  <si>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</si>
  <si>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</si>
  <si>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</si>
  <si>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</si>
  <si>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</si>
  <si>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</si>
  <si>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</si>
  <si>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</si>
  <si>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</si>
  <si>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</si>
  <si>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</si>
  <si>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</si>
  <si>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</si>
  <si>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</si>
  <si>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</si>
  <si>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</si>
  <si>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</si>
  <si>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</si>
  <si>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</si>
  <si>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</si>
  <si>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</si>
  <si>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</si>
  <si>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</si>
  <si>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</si>
  <si>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</si>
  <si>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</si>
  <si>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</si>
  <si>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</si>
  <si>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</si>
  <si>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</si>
  <si>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</si>
  <si>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</si>
  <si>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</si>
  <si>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</si>
  <si>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</si>
  <si>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</si>
  <si>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</si>
  <si>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</si>
  <si>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</si>
  <si>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</si>
  <si>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</si>
  <si>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</si>
  <si>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</si>
  <si>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</si>
  <si>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</si>
  <si>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</si>
  <si>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</si>
  <si>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</si>
  <si>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</si>
  <si>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</si>
  <si>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</si>
  <si>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</si>
  <si>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</si>
  <si>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</si>
  <si>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</si>
  <si>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</si>
  <si>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</si>
  <si>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</si>
  <si>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</si>
  <si>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</si>
  <si>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</si>
  <si>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</si>
  <si>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</si>
  <si>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</si>
  <si>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</si>
  <si>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</si>
  <si>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</si>
  <si>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</si>
  <si>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</si>
  <si>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</si>
  <si>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</si>
  <si>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</si>
  <si>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</si>
  <si>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</si>
  <si>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</si>
  <si>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</si>
  <si>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</si>
  <si>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</si>
  <si>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</si>
  <si>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</si>
  <si>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</si>
  <si>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</si>
  <si>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</si>
  <si>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</si>
  <si>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</si>
  <si>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</si>
  <si>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</si>
  <si>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</si>
  <si>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</si>
  <si>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</si>
  <si>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</si>
  <si>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</si>
  <si>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</si>
  <si>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</si>
  <si>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</si>
  <si>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</si>
  <si>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</si>
  <si>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</si>
  <si>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</si>
  <si>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</si>
  <si>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</si>
  <si>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</si>
  <si>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</si>
  <si>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</si>
  <si>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</si>
  <si>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</si>
  <si>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</si>
  <si>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</si>
  <si>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</si>
  <si>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</si>
  <si>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</si>
  <si>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</si>
  <si>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</si>
  <si>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</si>
  <si>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</si>
  <si>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</si>
  <si>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</si>
  <si>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</si>
  <si>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</si>
  <si>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</si>
  <si>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</si>
  <si>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</si>
  <si>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</si>
  <si>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</si>
  <si>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</si>
  <si>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</si>
  <si>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</si>
  <si>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</si>
  <si>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</si>
  <si>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</si>
  <si>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</si>
  <si>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</si>
  <si>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</si>
  <si>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</si>
  <si>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</si>
  <si>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</si>
  <si>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</si>
  <si>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</si>
  <si>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</si>
  <si>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</si>
  <si>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</si>
  <si>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</si>
  <si>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</si>
  <si>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</si>
  <si>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</si>
  <si>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</si>
  <si>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</si>
  <si>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</si>
  <si>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</si>
  <si>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</si>
  <si>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</si>
  <si>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</si>
  <si>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</si>
  <si>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</si>
  <si>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</si>
  <si>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</si>
  <si>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</si>
  <si>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</si>
  <si>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</si>
  <si>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</si>
  <si>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</si>
  <si>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</si>
  <si>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</si>
  <si>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</si>
  <si>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</si>
  <si>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</si>
  <si>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</si>
  <si>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</si>
  <si>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</si>
  <si>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</si>
  <si>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</si>
  <si>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</si>
  <si>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</si>
  <si>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</si>
  <si>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</si>
  <si>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</si>
  <si>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</si>
  <si>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</si>
  <si>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</si>
  <si>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</si>
  <si>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</si>
  <si>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</si>
  <si>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</si>
  <si>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</si>
  <si>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</si>
  <si>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</si>
  <si>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</si>
  <si>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</si>
  <si>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</si>
  <si>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</si>
  <si>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</si>
  <si>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</si>
  <si>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</si>
  <si>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</si>
  <si>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</si>
  <si>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</si>
  <si>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</si>
  <si>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</si>
  <si>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</si>
  <si>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</si>
  <si>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</si>
  <si>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</si>
  <si>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</si>
  <si>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</si>
  <si>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</si>
  <si>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</si>
  <si>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</si>
  <si>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</si>
  <si>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</si>
  <si>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</si>
  <si>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</si>
  <si>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</si>
  <si>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</si>
  <si>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</si>
  <si>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</si>
  <si>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</si>
  <si>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</si>
  <si>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</si>
  <si>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</si>
  <si>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</si>
  <si>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</si>
  <si>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</si>
  <si>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</si>
  <si>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</si>
  <si>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</si>
  <si>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</si>
  <si>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</si>
  <si>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</si>
  <si>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</si>
  <si>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</si>
  <si>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</si>
  <si>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</si>
  <si>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</si>
  <si>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</si>
  <si>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</si>
  <si>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</si>
  <si>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</si>
  <si>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</si>
  <si>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</si>
  <si>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</si>
  <si>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</si>
  <si>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</si>
  <si>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</si>
  <si>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</si>
  <si>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</si>
  <si>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</si>
  <si>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</si>
  <si>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</si>
  <si>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</si>
  <si>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</si>
  <si>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</si>
  <si>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</si>
  <si>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</si>
  <si>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</si>
  <si>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</si>
  <si>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</si>
  <si>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</si>
  <si>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</si>
  <si>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</si>
  <si>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</si>
  <si>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</si>
  <si>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</si>
  <si>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</si>
  <si>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</si>
  <si>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</si>
  <si>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</si>
  <si>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</si>
  <si>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</si>
  <si>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</si>
  <si>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</si>
  <si>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</si>
  <si>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</si>
  <si>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</si>
  <si>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</si>
  <si>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</si>
  <si>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</si>
  <si>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</si>
  <si>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</si>
  <si>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</si>
  <si>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</si>
  <si>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</si>
  <si>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</si>
  <si>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</si>
  <si>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</si>
  <si>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</si>
  <si>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</si>
  <si>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</si>
  <si>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</si>
  <si>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</si>
  <si>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</si>
  <si>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</si>
  <si>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</si>
  <si>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</si>
  <si>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</si>
  <si>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</si>
  <si>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</si>
  <si>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</si>
  <si>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</si>
  <si>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</si>
  <si>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</si>
  <si>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</si>
  <si>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</si>
  <si>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</si>
  <si>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</si>
  <si>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</si>
  <si>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</si>
  <si>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</si>
  <si>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</si>
  <si>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</si>
  <si>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</si>
  <si>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</si>
  <si>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</si>
  <si>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</si>
  <si>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</si>
  <si>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</si>
  <si>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</si>
  <si>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</si>
  <si>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</si>
  <si>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</si>
  <si>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</si>
  <si>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</si>
  <si>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</si>
  <si>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</si>
  <si>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</si>
  <si>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</si>
  <si>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</si>
  <si>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</si>
  <si>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</si>
  <si>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</si>
  <si>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</si>
  <si>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</si>
  <si>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</si>
  <si>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</si>
  <si>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</si>
  <si>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</si>
  <si>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</si>
  <si>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</si>
  <si>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</si>
  <si>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</si>
  <si>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</si>
  <si>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</si>
  <si>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</si>
  <si>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</si>
  <si>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</si>
  <si>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</si>
  <si>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</si>
  <si>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</si>
  <si>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</si>
  <si>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</si>
  <si>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</si>
  <si>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</si>
  <si>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</si>
  <si>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</si>
  <si>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</si>
  <si>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</si>
  <si>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</si>
  <si>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</si>
  <si>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</si>
  <si>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</si>
  <si>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</si>
  <si>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</si>
  <si>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</si>
  <si>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</si>
  <si>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</si>
  <si>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</si>
  <si>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</si>
  <si>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</si>
  <si>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</si>
  <si>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</si>
  <si>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</si>
  <si>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</si>
  <si>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</si>
  <si>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</si>
  <si>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</si>
  <si>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</si>
  <si>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</si>
  <si>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</si>
  <si>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</si>
  <si>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</si>
  <si>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 xml:space="preserve">FCAV Xaraés </t>
  </si>
  <si>
    <t>teste</t>
  </si>
  <si>
    <t>FCAV Recria Controle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</si>
</sst>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Suspens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C:\Users\User\AppData\Local\Microsoft\Windows\INetCache\IE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workbookViewId="0">
      <selection activeCell="D93" sqref="D93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8" t="s">
        <v>236</v>
      </c>
      <c r="B3" s="549"/>
      <c r="C3" s="133" t="s">
        <v>414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3" t="s">
        <v>170</v>
      </c>
      <c r="B5" s="539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6" t="s">
        <v>275</v>
      </c>
      <c r="B8" s="539"/>
      <c r="C8" s="275">
        <v>44913</v>
      </c>
      <c r="D8" s="278" t="str">
        <f>IF(C8="","",TEXT(C8,"DD/MM/AAAA"))</f>
        <v>18/12/2022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3" t="s">
        <v>274</v>
      </c>
      <c r="B9" s="539"/>
      <c r="C9" s="276">
        <v>44996</v>
      </c>
      <c r="D9" s="278" t="str">
        <f>IF(C9="","",TEXT(C9,"DD/MM/AAAA"))</f>
        <v>11/03/2023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6" t="s">
        <v>6</v>
      </c>
      <c r="B10" s="539"/>
      <c r="C10" s="137">
        <v>100</v>
      </c>
      <c r="D10" s="278">
        <f>IF(AND(C8=0, C9=0), "", C9-C8)</f>
        <v>83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6" t="s">
        <v>9</v>
      </c>
      <c r="B14" s="539"/>
      <c r="C14" s="134">
        <v>3.09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3" t="s">
        <v>14</v>
      </c>
      <c r="B17" s="539"/>
      <c r="C17" s="138" t="s">
        <v>220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12</v>
      </c>
      <c r="C24" s="142">
        <v>0</v>
      </c>
      <c r="D24" s="142">
        <v>312</v>
      </c>
      <c r="E24" s="205">
        <v>0.746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12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412</v>
      </c>
      <c r="B93" s="138">
        <v>3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C5 A93:A98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custom" allowBlank="1" showInputMessage="1" showErrorMessage="1" sqref="B77:B78" xr:uid="{00000000-0002-0000-0000-000003000000}">
      <formula1>ISNUMBER(B77:B82)</formula1>
    </dataValidation>
    <dataValidation type="custom" allowBlank="1" showInputMessage="1" showErrorMessage="1" sqref="B75:B76" xr:uid="{00000000-0002-0000-0000-000004000000}">
      <formula1>ISNUMBER(B75:B81)</formula1>
    </dataValidation>
    <dataValidation type="date" allowBlank="1" showInputMessage="1" showErrorMessage="1" sqref="C8:C9" xr:uid="{00000000-0002-0000-0000-000005000000}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 xr:uid="{00000000-0002-0000-0000-000006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07000000}">
          <x14:formula1>
            <xm:f>'Lista Suspensa'!$AD$2:$AD$3</xm:f>
          </x14:formula1>
          <xm:sqref>D48:D50</xm:sqref>
        </x14:dataValidation>
        <x14:dataValidation type="list" allowBlank="1" showErrorMessage="1" xr:uid="{00000000-0002-0000-0000-000008000000}">
          <x14:formula1>
            <xm:f>'Lista Suspensa'!$Z$2:$Z$3</xm:f>
          </x14:formula1>
          <xm:sqref>C15</xm:sqref>
        </x14:dataValidation>
        <x14:dataValidation type="list" allowBlank="1" showErrorMessage="1" xr:uid="{00000000-0002-0000-0000-000009000000}">
          <x14:formula1>
            <xm:f>'Lista Suspensa'!$AF$2:$AF$3</xm:f>
          </x14:formula1>
          <xm:sqref>D51:D53 D39:D41 D45:D47</xm:sqref>
        </x14:dataValidation>
        <x14:dataValidation type="list" allowBlank="1" showErrorMessage="1" xr:uid="{00000000-0002-0000-0000-00000A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0B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0C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0D000000}">
          <x14:formula1>
            <xm:f>'Lista Suspensa'!$AP$2:$AP$10</xm:f>
          </x14:formula1>
          <xm:sqref>D93:E98</xm:sqref>
        </x14:dataValidation>
        <x14:dataValidation type="list" allowBlank="1" showErrorMessage="1" xr:uid="{00000000-0002-0000-0000-00000E000000}">
          <x14:formula1>
            <xm:f>'Lista Suspensa'!$AB$2:$AB$3</xm:f>
          </x14:formula1>
          <xm:sqref>C16</xm:sqref>
        </x14:dataValidation>
        <x14:dataValidation type="list" allowBlank="1" showErrorMessage="1" xr:uid="{00000000-0002-0000-0000-00000F000000}">
          <x14:formula1>
            <xm:f>'Lista Suspensa'!$AH$2:$AH$5</xm:f>
          </x14:formula1>
          <xm:sqref>E54:F54 D42:D44</xm:sqref>
        </x14:dataValidation>
        <x14:dataValidation type="list" allowBlank="1" showErrorMessage="1" xr:uid="{00000000-0002-0000-0000-000010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11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12000000}">
          <x14:formula1>
            <xm:f>'Lista Suspensa'!$AR$2:$AR$27</xm:f>
          </x14:formula1>
          <xm:sqref>C4</xm:sqref>
        </x14:dataValidation>
        <x14:dataValidation type="list" allowBlank="1" showInputMessage="1" showErrorMessage="1" xr:uid="{00000000-0002-0000-0000-000013000000}">
          <x14:formula1>
            <xm:f>'Lista Suspensa'!$AT$2:$AT$4</xm:f>
          </x14:formula1>
          <xm:sqref>A102:A107</xm:sqref>
        </x14:dataValidation>
        <x14:dataValidation type="list" allowBlank="1" showErrorMessage="1" xr:uid="{00000000-0002-0000-0000-000014000000}">
          <x14:formula1>
            <xm:f>'Lista Suspensa'!$AL$2:$AL$3</xm:f>
          </x14:formula1>
          <xm:sqref>E39:E53</xm:sqref>
        </x14:dataValidation>
        <x14:dataValidation type="list" allowBlank="1" showErrorMessage="1" xr:uid="{00000000-0002-0000-0000-000015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16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17000000}">
          <x14:formula1>
            <xm:f>'Lista Suspensa'!$AV$2:$AV$4</xm:f>
          </x14:formula1>
          <xm:sqref>B87:B89</xm:sqref>
        </x14:dataValidation>
        <x14:dataValidation type="list" allowBlank="1" showInputMessage="1" showErrorMessage="1" xr:uid="{00000000-0002-0000-0000-000018000000}">
          <x14:formula1>
            <xm:f>'Lista Suspensa'!$AX$2:$AX$21</xm:f>
          </x14:formula1>
          <xm:sqref>C17</xm:sqref>
        </x14:dataValidation>
        <x14:dataValidation type="list" allowBlank="1" showInputMessage="1" showErrorMessage="1" xr:uid="{00000000-0002-0000-0000-000019000000}">
          <x14:formula1>
            <xm:f>'Lista Suspensa'!$BB$2:$BB$4</xm:f>
          </x14:formula1>
          <xm:sqref>B85</xm:sqref>
        </x14:dataValidation>
        <x14:dataValidation type="list" allowBlank="1" showInputMessage="1" showErrorMessage="1" xr:uid="{00000000-0002-0000-0000-00001A000000}">
          <x14:formula1>
            <xm:f>'Lista Suspensa'!$AZ$2:$AZ$7</xm:f>
          </x14:formula1>
          <xm:sqref>B86</xm:sqref>
        </x14:dataValidation>
        <x14:dataValidation type="list" allowBlank="1" showErrorMessage="1" xr:uid="{00000000-0002-0000-0000-00001B000000}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 xr:uid="{00000000-0002-0000-0000-00001C000000}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237"/>
  <sheetViews>
    <sheetView workbookViewId="0">
      <selection activeCell="X7" sqref="X7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303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6.42</v>
      </c>
      <c r="V5" s="157"/>
      <c r="W5" s="157">
        <v>13.452</v>
      </c>
      <c r="X5" s="157">
        <v>69.87</v>
      </c>
      <c r="Y5" s="103">
        <f>IF(OR(T5&gt;0,U5&gt;0),VLOOKUP(A5,'Lista Suspensa'!$A$1:$F$90,6,),0)</f>
        <v>0.14699999999999999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169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0.15</v>
      </c>
      <c r="V6" s="160"/>
      <c r="W6" s="160"/>
      <c r="X6" s="160"/>
      <c r="Y6" s="132">
        <f>IF(OR(T6&gt;0,U6&gt;0),VLOOKUP(A6,'Lista Suspensa'!$A$1:$F$90,6,),0)</f>
        <v>0.64598999999999995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/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/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6.57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13.14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68.27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0.15839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2" t="s">
        <v>413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">
      <c r="A40" s="550"/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'Lista Suspensa'!$AN$2:$AN$4</xm:f>
          </x14:formula1>
          <xm:sqref>CO3:CP3</xm:sqref>
        </x14:dataValidation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 xr:uid="{00000000-0002-0000-0200-000000000000}">
      <formula1>ISNUMBER(B100:C107)</formula1>
    </dataValidation>
    <dataValidation errorStyle="warning" allowBlank="1" showInputMessage="1" showErrorMessage="1" error="Tem certeza que deseja preencher em kg MS?" sqref="C122" xr:uid="{00000000-0002-0000-0200-000001000000}"/>
    <dataValidation type="custom" allowBlank="1" showInputMessage="1" showErrorMessage="1" sqref="B81:B82" xr:uid="{00000000-0002-0000-0200-000002000000}">
      <formula1>ISNUMBER(B81:B87)</formula1>
    </dataValidation>
    <dataValidation type="custom" allowBlank="1" showInputMessage="1" showErrorMessage="1" sqref="B22:D35 F22:F35" xr:uid="{00000000-0002-0000-0200-000003000000}">
      <formula1>ISNUMBER(B22:B37)</formula1>
    </dataValidation>
    <dataValidation type="custom" allowBlank="1" showInputMessage="1" showErrorMessage="1" sqref="B21:D21 F21" xr:uid="{00000000-0002-0000-0200-000004000000}">
      <formula1>ISNUMBER(B21:B35)</formula1>
    </dataValidation>
    <dataValidation type="custom" allowBlank="1" showInputMessage="1" showErrorMessage="1" sqref="E25:E32" xr:uid="{00000000-0002-0000-0200-000005000000}">
      <formula1>ISNUMBER(E25:E37)</formula1>
    </dataValidation>
    <dataValidation type="custom" allowBlank="1" showInputMessage="1" showErrorMessage="1" sqref="E21:E24" xr:uid="{00000000-0002-0000-0200-000006000000}">
      <formula1>ISNUMBER(E21:E32)</formula1>
    </dataValidation>
    <dataValidation type="list" allowBlank="1" showErrorMessage="1" sqref="R3:R18 P38:P49 R37" xr:uid="{00000000-0002-0000-0200-000007000000}">
      <formula1>$R$3:$R$50</formula1>
    </dataValidation>
    <dataValidation type="custom" allowBlank="1" showInputMessage="1" showErrorMessage="1" sqref="C3 C5 C8:C9 A99:A104" xr:uid="{00000000-0002-0000-0200-000008000000}">
      <formula1>ISTEXT(A3)</formula1>
    </dataValidation>
    <dataValidation type="custom" allowBlank="1" showInputMessage="1" showErrorMessage="1" sqref="G34:H34" xr:uid="{00000000-0002-0000-0200-000009000000}">
      <formula1>ISNUMBER(G34:H34)</formula1>
    </dataValidation>
    <dataValidation type="custom" allowBlank="1" showInputMessage="1" showErrorMessage="1" sqref="C60" xr:uid="{00000000-0002-0000-0200-00000A000000}">
      <formula1>SUM(C60+E60+G60)=100</formula1>
    </dataValidation>
    <dataValidation type="custom" allowBlank="1" showInputMessage="1" showErrorMessage="1" sqref="C61:C74" xr:uid="{00000000-0002-0000-0200-00000B000000}">
      <formula1>SUM(C61+E61+G61)=100</formula1>
    </dataValidation>
    <dataValidation type="custom" allowBlank="1" showInputMessage="1" showErrorMessage="1" sqref="B110:C115 B99:C99" xr:uid="{00000000-0002-0000-0200-00000C000000}">
      <formula1>ISNUMBER(B99:C104)</formula1>
    </dataValidation>
    <dataValidation type="custom" allowBlank="1" showInputMessage="1" showErrorMessage="1" sqref="C10:C14 B83:B84" xr:uid="{00000000-0002-0000-0200-00000D000000}">
      <formula1>ISNUMBER(B10:B15)</formula1>
    </dataValidation>
    <dataValidation type="custom" allowBlank="1" showInputMessage="1" showErrorMessage="1" sqref="C91:C94" xr:uid="{00000000-0002-0000-0200-00000E000000}">
      <formula1>ISNUMBER(C91:C95)</formula1>
    </dataValidation>
    <dataValidation type="custom" allowBlank="1" showInputMessage="1" showErrorMessage="1" sqref="C95" xr:uid="{00000000-0002-0000-0200-00000F000000}">
      <formula1>ISNUMBER(C95:C98)</formula1>
    </dataValidation>
    <dataValidation allowBlank="1" showErrorMessage="1" sqref="A125 F57 H77 H59 H75" xr:uid="{00000000-0002-0000-0200-000010000000}"/>
  </dataValidations>
  <hyperlinks>
    <hyperlink ref="C106" r:id="rId1" xr:uid="{00000000-0004-0000-02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xmlns:xlrd2="http://schemas.microsoft.com/office/spreadsheetml/2017/richdata2" ref="BB3:BB4">
    <sortCondition ref="BB2:BB4"/>
  </sortState>
  <dataValidations count="2">
    <dataValidation type="list" allowBlank="1" showErrorMessage="1" sqref="H2:H4" xr:uid="{00000000-0002-0000-0300-000000000000}">
      <formula1>$G$4:$G$6</formula1>
    </dataValidation>
    <dataValidation type="list" allowBlank="1" showErrorMessage="1" sqref="U2:U6 W2:W6" xr:uid="{00000000-0002-0000-03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</dc:creator>
  <cp:lastModifiedBy>Matheus Mello</cp:lastModifiedBy>
  <dcterms:created xsi:type="dcterms:W3CDTF">2024-02-07T18:44:46Z</dcterms:created>
  <dcterms:modified xsi:type="dcterms:W3CDTF">2025-01-09T22:42:45Z</dcterms:modified>
</cp:coreProperties>
</file>