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bookViews>
    <workbookView xWindow="-120" yWindow="-120" windowWidth="20736" windowHeight="1104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S10" i="2" s="1"/>
  <c r="AT9" i="2"/>
  <c r="AS9" i="2" s="1"/>
  <c r="AT8" i="2"/>
  <c r="AS8" i="2" s="1"/>
  <c r="AT7" i="2"/>
  <c r="AS5" i="2"/>
  <c r="AT6" i="2"/>
  <c r="AS6" i="2" s="1"/>
  <c r="AT5" i="2"/>
  <c r="AS36" i="2" l="1"/>
  <c r="C33" i="2"/>
  <c r="AT3" i="3" l="1"/>
  <c r="AA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G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U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I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O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6" i="2"/>
  <c r="C6" i="2" s="1"/>
  <c r="D7" i="2"/>
  <c r="C7" i="2" s="1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<sst xmlns="http://schemas.openxmlformats.org/spreadsheetml/2006/main" count="806" uniqueCount="395">
  <si>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</si>
  <si>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</si>
  <si>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</si>
  <si>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</si>
  <si>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</si>
  <si>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</si>
  <si>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</si>
  <si>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</si>
  <si>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</si>
  <si>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</si>
  <si>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</si>
  <si>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</si>
  <si>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</si>
  <si>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</si>
  <si>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</si>
  <si>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</si>
  <si>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</si>
  <si>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</si>
  <si>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</si>
  <si>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</si>
  <si>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</si>
  <si>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</si>
  <si>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</si>
  <si>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</si>
  <si>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</si>
  <si>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</si>
  <si>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</si>
  <si>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</si>
  <si>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</si>
  <si>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</si>
  <si>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</si>
  <si>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</si>
  <si>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</si>
  <si>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</si>
  <si>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</si>
  <si>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</si>
  <si>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</si>
  <si>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</si>
  <si>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</si>
  <si>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</si>
  <si>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</si>
  <si>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</si>
  <si>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</si>
  <si>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</si>
  <si>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</si>
  <si>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</si>
  <si>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</si>
  <si>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</si>
  <si>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</si>
  <si>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</si>
  <si>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</si>
  <si>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</si>
  <si>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</si>
  <si>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</si>
  <si>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</si>
  <si>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</si>
  <si>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</si>
  <si>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</si>
  <si>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</si>
  <si>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</si>
  <si>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</si>
  <si>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</si>
  <si>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</si>
  <si>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</si>
  <si>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</si>
  <si>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</si>
  <si>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</si>
  <si>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</si>
  <si>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</si>
  <si>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</si>
  <si>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</si>
  <si>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</si>
  <si>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</si>
  <si>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</si>
  <si>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</si>
  <si>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</si>
  <si>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</si>
  <si>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</si>
  <si>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</si>
  <si>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</si>
  <si>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</si>
  <si>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</si>
  <si>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</si>
  <si>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</si>
  <si>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</si>
  <si>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</si>
  <si>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</si>
  <si>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</si>
  <si>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</si>
  <si>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</si>
  <si>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</si>
  <si>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</si>
  <si>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</si>
  <si>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</si>
  <si>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</si>
  <si>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</si>
  <si>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</si>
  <si>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</si>
  <si>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</si>
  <si>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</si>
  <si>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</si>
  <si>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</si>
  <si>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</si>
  <si>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</si>
  <si>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</si>
  <si>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</si>
  <si>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</si>
  <si>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</si>
  <si>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</si>
  <si>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</si>
  <si>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</si>
  <si>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</si>
  <si>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</si>
  <si>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</si>
  <si>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</si>
  <si>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</si>
  <si>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</si>
  <si>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</si>
  <si>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</si>
  <si>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</si>
  <si>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</si>
  <si>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</si>
  <si>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</si>
  <si>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</si>
  <si>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</si>
  <si>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</si>
  <si>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</si>
  <si>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</si>
  <si>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</si>
  <si>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</si>
  <si>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</si>
  <si>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</si>
  <si>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</si>
  <si>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</si>
  <si>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</si>
  <si>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</si>
  <si>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</si>
  <si>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</si>
  <si>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</si>
  <si>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</si>
  <si>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</si>
  <si>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</si>
  <si>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</si>
  <si>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</si>
  <si>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</si>
  <si>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</si>
  <si>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</si>
  <si>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</si>
  <si>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</si>
  <si>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</si>
  <si>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</si>
  <si>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</si>
  <si>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</si>
  <si>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</si>
  <si>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</si>
  <si>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</si>
  <si>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</si>
  <si>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</si>
  <si>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</si>
  <si>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</si>
  <si>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</si>
  <si>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</si>
  <si>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</si>
  <si>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</si>
  <si>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</si>
  <si>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</si>
  <si>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</si>
  <si>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</si>
  <si>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</si>
  <si>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</si>
  <si>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</si>
  <si>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</si>
  <si>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</si>
  <si>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</si>
  <si>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</si>
  <si>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</si>
  <si>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</si>
  <si>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</si>
  <si>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</si>
  <si>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</si>
  <si>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</si>
  <si>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</si>
  <si>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</si>
  <si>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</si>
  <si>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</si>
  <si>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</si>
  <si>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</si>
  <si>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</si>
  <si>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</si>
  <si>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</si>
  <si>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</si>
  <si>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</si>
  <si>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</si>
  <si>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</si>
  <si>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</si>
  <si>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</si>
  <si>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</si>
  <si>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</si>
  <si>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</si>
  <si>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</si>
  <si>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</si>
  <si>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</si>
  <si>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</si>
  <si>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</si>
  <si>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</si>
  <si>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</si>
  <si>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</si>
  <si>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</si>
  <si>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</si>
  <si>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</si>
  <si>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</si>
  <si>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</si>
  <si>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</si>
  <si>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</si>
  <si>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</si>
  <si>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</si>
  <si>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</si>
  <si>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</si>
  <si>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</si>
  <si>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</si>
  <si>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</si>
  <si>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</si>
  <si>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</si>
  <si>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</si>
  <si>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</si>
  <si>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</si>
  <si>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</si>
  <si>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</si>
  <si>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</si>
  <si>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</si>
  <si>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</si>
  <si>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</si>
  <si>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</si>
  <si>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</si>
  <si>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</si>
  <si>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</si>
  <si>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</si>
  <si>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</si>
  <si>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</si>
  <si>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</si>
  <si>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</si>
  <si>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</si>
  <si>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</si>
  <si>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</si>
  <si>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</si>
  <si>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</si>
  <si>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</si>
  <si>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</si>
  <si>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</si>
  <si>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</si>
  <si>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</si>
  <si>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</si>
  <si>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</si>
  <si>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</si>
  <si>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</si>
  <si>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</si>
  <si>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</si>
  <si>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</si>
  <si>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</si>
  <si>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</si>
  <si>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</si>
  <si>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</si>
  <si>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</si>
  <si>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</si>
  <si>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</si>
  <si>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</si>
  <si>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</si>
  <si>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</si>
  <si>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</si>
  <si>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</si>
  <si>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</si>
  <si>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</si>
  <si>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</si>
  <si>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</si>
  <si>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</si>
  <si>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</si>
  <si>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</si>
  <si>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</si>
  <si>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</si>
  <si>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</si>
  <si>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</si>
  <si>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</si>
  <si>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</si>
  <si>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</si>
  <si>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</si>
  <si>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</si>
  <si>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</si>
  <si>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</si>
  <si>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</si>
  <si>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</si>
  <si>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</si>
  <si>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</si>
  <si>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</si>
  <si>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</si>
  <si>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</si>
  <si>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</si>
  <si>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</si>
  <si>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</si>
  <si>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</si>
  <si>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</si>
  <si>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</si>
  <si>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</si>
  <si>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</si>
  <si>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</si>
  <si>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</si>
  <si>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</si>
  <si>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</si>
  <si>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</si>
  <si>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</si>
  <si>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</si>
  <si>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</si>
  <si>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</si>
  <si>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</si>
  <si>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</si>
  <si>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</si>
  <si>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</si>
  <si>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</si>
  <si>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</si>
  <si>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</si>
  <si>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</si>
  <si>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</si>
  <si>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</si>
  <si>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</si>
  <si>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</si>
  <si>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</si>
  <si>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</si>
  <si>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</si>
  <si>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</si>
  <si>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</si>
  <si>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</si>
  <si>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</si>
  <si>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</si>
  <si>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</si>
  <si>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</si>
  <si>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</si>
  <si>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</si>
  <si>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</si>
  <si>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</si>
  <si>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</si>
  <si>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</si>
  <si>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</si>
  <si>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</si>
  <si>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</si>
  <si>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</si>
  <si>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</si>
  <si>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</si>
  <si>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</si>
  <si>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</si>
  <si>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</si>
  <si>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</si>
  <si>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</si>
  <si>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</si>
  <si>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</si>
  <si>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</si>
  <si>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</si>
  <si>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</si>
  <si>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</si>
  <si>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</si>
  <si>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</si>
  <si>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</si>
  <si>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</si>
  <si>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</si>
  <si>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</si>
  <si>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</si>
  <si>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</si>
  <si>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</si>
  <si>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</si>
  <si>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</si>
  <si>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</si>
  <si>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</si>
  <si>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</si>
  <si>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</si>
  <si>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</si>
  <si>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</si>
  <si>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</si>
  <si>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</si>
  <si>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</si>
  <si>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</si>
  <si>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</si>
  <si>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</si>
  <si>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</si>
  <si>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</si>
  <si>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</si>
  <si>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</si>
  <si>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</si>
  <si>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</si>
  <si>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</si>
  <si>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Versão 1.2.1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</si>
  <si>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                                                                                         MANUAL PREENCHIMENTO</t>
    </r>
  </si>
  <si>
    <t>capineira</t>
  </si>
  <si>
    <t>cana</t>
  </si>
  <si>
    <t>piquetes</t>
  </si>
  <si>
    <t>pasto</t>
  </si>
  <si>
    <t>FAZENDA ITAMIRIM</t>
  </si>
  <si>
    <t>Cruzeiro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</si>
</sst>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165" fontId="8" fillId="6" borderId="52" xfId="0" applyNumberFormat="1" applyFont="1" applyFill="1" applyBorder="1" applyAlignment="1" applyProtection="1">
      <alignment horizontal="center"/>
      <protection locked="0"/>
    </xf>
    <xf numFmtId="165" fontId="8" fillId="7" borderId="53" xfId="0" applyNumberFormat="1" applyFont="1" applyFill="1" applyBorder="1" applyAlignment="1" applyProtection="1">
      <alignment horizontal="center"/>
      <protection locked="0"/>
    </xf>
    <xf numFmtId="165" fontId="8" fillId="6" borderId="53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O1:AO4" totalsRowShown="0" headerRowDxfId="47" dataDxfId="45" headerRowBorderDxfId="46" tableBorderDxfId="44" totalsRowBorderDxfId="43">
  <autoFilter ref="AO1:AO4"/>
  <sortState ref="AO2:AO4">
    <sortCondition ref="AO2:AO4"/>
  </sortState>
  <tableColumns count="1">
    <tableColumn id="1" name="Situação alimentar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P1:AP3" totalsRowShown="0" headerRowDxfId="41" dataDxfId="39" headerRowBorderDxfId="40" tableBorderDxfId="38" totalsRowBorderDxfId="37">
  <autoFilter ref="AP1:AP3"/>
  <sortState ref="AP2:AP3">
    <sortCondition ref="AP2:AP3"/>
  </sortState>
  <tableColumns count="1">
    <tableColumn id="1" name="Pasto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Q1:AQ4" totalsRowShown="0" headerRowDxfId="35" dataDxfId="33" headerRowBorderDxfId="34" tableBorderDxfId="32" totalsRowBorderDxfId="31">
  <autoFilter ref="AQ1:AQ4"/>
  <sortState ref="AQ2:AQ4">
    <sortCondition ref="AQ2:AQ4"/>
  </sortState>
  <tableColumns count="1">
    <tableColumn id="1" name="Estabulado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R1:AR3" totalsRowShown="0" headerRowDxfId="29" dataDxfId="27" headerRowBorderDxfId="28" tableBorderDxfId="26" totalsRowBorderDxfId="25">
  <autoFilter ref="AR1:AR3"/>
  <sortState ref="AR2:AR3">
    <sortCondition ref="AR2:AR3"/>
  </sortState>
  <tableColumns count="1">
    <tableColumn id="1" name="Pastando grandes áreas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J1:AJ4" totalsRowShown="0" headerRowDxfId="23" dataDxfId="21" headerRowBorderDxfId="22" tableBorderDxfId="20" totalsRowBorderDxfId="19">
  <autoFilter ref="AJ1:AJ4"/>
  <sortState ref="AJ2:AJ4">
    <sortCondition ref="AJ2:AJ4"/>
  </sortState>
  <tableColumns count="1">
    <tableColumn id="1" name="Sistema de produção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K1:AK3" totalsRowShown="0" headerRowDxfId="17" dataDxfId="15" headerRowBorderDxfId="16" tableBorderDxfId="14" totalsRowBorderDxfId="13">
  <autoFilter ref="AK1:AK3"/>
  <sortState ref="AK2:AK3">
    <sortCondition ref="AK2:AK3"/>
  </sortState>
  <tableColumns count="1">
    <tableColumn id="1" name="A pasto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L1:AL2" totalsRowShown="0" headerRowDxfId="11" dataDxfId="9" headerRowBorderDxfId="10" tableBorderDxfId="8" totalsRowBorderDxfId="7">
  <autoFilter ref="AL1:AL2"/>
  <tableColumns count="1">
    <tableColumn id="1" name="Confinado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M1:AM4" totalsRowShown="0" headerRowDxfId="5" dataDxfId="3" headerRowBorderDxfId="4" tableBorderDxfId="2" totalsRowBorderDxfId="1">
  <autoFilter ref="AM1:AM4"/>
  <sortState ref="AM2:AM4">
    <sortCondition ref="AM2:AM4"/>
  </sortState>
  <tableColumns count="1">
    <tableColumn id="1" name="Semiconfi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48" workbookViewId="0">
      <selection activeCell="D62" sqref="D62"/>
    </sheetView>
  </sheetViews>
  <sheetFormatPr defaultColWidth="14.44140625" defaultRowHeight="15" customHeight="1" x14ac:dyDescent="0.3"/>
  <cols>
    <col min="1" max="1" width="25" customWidth="1"/>
    <col min="2" max="2" width="24.33203125" customWidth="1"/>
    <col min="3" max="3" width="24.109375" customWidth="1"/>
    <col min="4" max="4" width="22.6640625" customWidth="1"/>
    <col min="5" max="5" width="23.88671875" customWidth="1"/>
    <col min="6" max="6" width="21.44140625" customWidth="1"/>
    <col min="7" max="8" width="20.5546875" customWidth="1"/>
    <col min="9" max="9" width="15.6640625" customWidth="1"/>
    <col min="10" max="29" width="9.109375" customWidth="1"/>
  </cols>
  <sheetData>
    <row r="1" spans="1:29" ht="126.75" customHeight="1" thickBot="1" x14ac:dyDescent="0.35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0" t="s">
        <v>387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6" thickBot="1" x14ac:dyDescent="0.35">
      <c r="A2" s="515" t="s">
        <v>0</v>
      </c>
      <c r="B2" s="516"/>
      <c r="C2" s="517"/>
      <c r="D2" s="26"/>
      <c r="E2" s="214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35">
      <c r="A3" s="518" t="s">
        <v>136</v>
      </c>
      <c r="B3" s="517"/>
      <c r="C3" s="67" t="s">
        <v>393</v>
      </c>
      <c r="D3" s="30"/>
      <c r="E3" s="214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35">
      <c r="A4" s="519" t="s">
        <v>1</v>
      </c>
      <c r="B4" s="517"/>
      <c r="C4" s="80" t="s">
        <v>191</v>
      </c>
      <c r="D4" s="30"/>
      <c r="E4" s="214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35">
      <c r="A5" s="518" t="s">
        <v>137</v>
      </c>
      <c r="B5" s="517"/>
      <c r="C5" s="79" t="s">
        <v>394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35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35">
      <c r="A7" s="518" t="s">
        <v>4</v>
      </c>
      <c r="B7" s="517"/>
      <c r="C7" s="79" t="s">
        <v>89</v>
      </c>
      <c r="D7" s="214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35">
      <c r="A8" s="519" t="s">
        <v>312</v>
      </c>
      <c r="B8" s="517"/>
      <c r="C8" s="215">
        <v>45535</v>
      </c>
      <c r="D8" s="225" t="str">
        <f>IF(C8="","",TEXT(C8,"DD/MM/AAAA"))</f>
        <v>31/08/2024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35">
      <c r="A9" s="518" t="s">
        <v>313</v>
      </c>
      <c r="B9" s="517"/>
      <c r="C9" s="216">
        <v>45900</v>
      </c>
      <c r="D9" s="225" t="str">
        <f>IF(C9="","",TEXT(C9,"DD/MM/AAAA"))</f>
        <v>31/08/2025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35">
      <c r="A10" s="519" t="s">
        <v>8</v>
      </c>
      <c r="B10" s="517"/>
      <c r="C10" s="69">
        <v>80</v>
      </c>
      <c r="D10" s="226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35">
      <c r="A11" s="518" t="s">
        <v>9</v>
      </c>
      <c r="B11" s="517"/>
      <c r="C11" s="67">
        <v>35</v>
      </c>
      <c r="D11" s="252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522" t="s">
        <v>10</v>
      </c>
      <c r="B12" s="517"/>
      <c r="C12" s="68">
        <v>5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518" t="s">
        <v>126</v>
      </c>
      <c r="B13" s="517"/>
      <c r="C13" s="67">
        <v>30</v>
      </c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519" t="s">
        <v>11</v>
      </c>
      <c r="B14" s="517"/>
      <c r="C14" s="68">
        <v>3.52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531" t="s">
        <v>167</v>
      </c>
      <c r="B15" s="517"/>
      <c r="C15" s="70" t="s">
        <v>13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5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35">
      <c r="A17" s="518" t="s">
        <v>16</v>
      </c>
      <c r="B17" s="526"/>
      <c r="C17" s="70" t="s">
        <v>156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35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6" thickBot="1" x14ac:dyDescent="0.45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5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5">
      <c r="A21" s="186" t="s">
        <v>23</v>
      </c>
      <c r="B21" s="72">
        <v>7</v>
      </c>
      <c r="C21" s="191">
        <v>60</v>
      </c>
      <c r="D21" s="512">
        <v>0.45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88" t="s">
        <v>24</v>
      </c>
      <c r="B22" s="73">
        <v>13</v>
      </c>
      <c r="C22" s="192">
        <v>70</v>
      </c>
      <c r="D22" s="513">
        <v>0.45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86" t="s">
        <v>25</v>
      </c>
      <c r="B23" s="72">
        <v>40</v>
      </c>
      <c r="C23" s="191">
        <v>250</v>
      </c>
      <c r="D23" s="514">
        <v>0.45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5">
      <c r="A24" s="188" t="s">
        <v>26</v>
      </c>
      <c r="B24" s="73">
        <v>35</v>
      </c>
      <c r="C24" s="192">
        <v>370</v>
      </c>
      <c r="D24" s="513">
        <v>0.45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5">
      <c r="A25" s="186" t="s">
        <v>27</v>
      </c>
      <c r="B25" s="72">
        <v>18</v>
      </c>
      <c r="C25" s="191">
        <v>480</v>
      </c>
      <c r="D25" s="194"/>
      <c r="E25" s="197"/>
      <c r="F25" s="198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5">
      <c r="A26" s="188" t="s">
        <v>28</v>
      </c>
      <c r="B26" s="73">
        <v>50</v>
      </c>
      <c r="C26" s="192">
        <v>480</v>
      </c>
      <c r="D26" s="195"/>
      <c r="E26" s="201">
        <v>8</v>
      </c>
      <c r="F26" s="202">
        <v>269</v>
      </c>
      <c r="G26" s="213">
        <f>(ROUND(E26,3)*1.032)*ROUND(F26,3)</f>
        <v>2220.864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5">
      <c r="A27" s="189" t="s">
        <v>29</v>
      </c>
      <c r="B27" s="190"/>
      <c r="C27" s="193"/>
      <c r="D27" s="196"/>
      <c r="E27" s="199"/>
      <c r="F27" s="200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5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5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5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5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5">
      <c r="A32" s="39" t="s">
        <v>23</v>
      </c>
      <c r="B32" s="67" t="s">
        <v>160</v>
      </c>
      <c r="C32" s="70" t="s">
        <v>85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">
      <c r="A33" s="40" t="s">
        <v>24</v>
      </c>
      <c r="B33" s="91" t="s">
        <v>160</v>
      </c>
      <c r="C33" s="175" t="s">
        <v>85</v>
      </c>
      <c r="D33" s="250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">
      <c r="A34" s="39" t="s">
        <v>25</v>
      </c>
      <c r="B34" s="67" t="s">
        <v>89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">
      <c r="A35" s="40" t="s">
        <v>26</v>
      </c>
      <c r="B35" s="91" t="s">
        <v>89</v>
      </c>
      <c r="C35" s="175" t="s">
        <v>33</v>
      </c>
      <c r="D35" s="250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">
      <c r="A37" s="40" t="s">
        <v>28</v>
      </c>
      <c r="B37" s="91" t="s">
        <v>89</v>
      </c>
      <c r="C37" s="175" t="s">
        <v>33</v>
      </c>
      <c r="D37" s="250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5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5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5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7" customHeight="1" x14ac:dyDescent="0.3">
      <c r="A42" s="39" t="s">
        <v>23</v>
      </c>
      <c r="B42" s="75" t="s">
        <v>43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7" customHeight="1" x14ac:dyDescent="0.3">
      <c r="A43" s="40" t="s">
        <v>24</v>
      </c>
      <c r="B43" s="76" t="s">
        <v>43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5.5" customHeight="1" x14ac:dyDescent="0.3">
      <c r="A44" s="39" t="s">
        <v>25</v>
      </c>
      <c r="B44" s="75" t="s">
        <v>43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6.25" customHeight="1" x14ac:dyDescent="0.3">
      <c r="A45" s="40" t="s">
        <v>26</v>
      </c>
      <c r="B45" s="76" t="s">
        <v>41</v>
      </c>
      <c r="C45" s="71">
        <v>40</v>
      </c>
      <c r="D45" s="76" t="s">
        <v>43</v>
      </c>
      <c r="E45" s="73">
        <v>60</v>
      </c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customHeight="1" x14ac:dyDescent="0.3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5.5" customHeight="1" x14ac:dyDescent="0.3">
      <c r="A47" s="40" t="s">
        <v>28</v>
      </c>
      <c r="B47" s="76" t="s">
        <v>43</v>
      </c>
      <c r="C47" s="71">
        <v>60</v>
      </c>
      <c r="D47" s="76" t="s">
        <v>41</v>
      </c>
      <c r="E47" s="73">
        <v>40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7" customHeight="1" x14ac:dyDescent="0.3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4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">
      <c r="A51" s="37" t="s">
        <v>310</v>
      </c>
      <c r="B51" s="37" t="s">
        <v>311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5">
      <c r="A52" s="251">
        <f>C8</f>
        <v>45535</v>
      </c>
      <c r="B52" s="251">
        <f>C9</f>
        <v>45900</v>
      </c>
      <c r="C52" s="74">
        <v>107880</v>
      </c>
      <c r="D52" s="74">
        <v>4.0199999999999996</v>
      </c>
      <c r="E52" s="74">
        <v>3.74</v>
      </c>
      <c r="F52" s="74">
        <v>12.85</v>
      </c>
      <c r="G52" s="74">
        <v>11</v>
      </c>
      <c r="H52" s="73">
        <v>409</v>
      </c>
      <c r="I52" s="179">
        <v>24.2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5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5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5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5">
      <c r="A56" s="110" t="s">
        <v>212</v>
      </c>
      <c r="B56" s="176">
        <v>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5">
      <c r="A57" s="111" t="s">
        <v>213</v>
      </c>
      <c r="B57" s="177">
        <v>0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5">
      <c r="A58" s="110" t="s">
        <v>214</v>
      </c>
      <c r="B58" s="178"/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5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5">
      <c r="A60" s="110" t="s">
        <v>50</v>
      </c>
      <c r="B60" s="178">
        <v>693</v>
      </c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5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5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5">
      <c r="A63" s="229" t="s">
        <v>51</v>
      </c>
      <c r="B63" s="234" t="s">
        <v>52</v>
      </c>
      <c r="C63" s="229" t="s">
        <v>53</v>
      </c>
      <c r="D63" s="238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5">
      <c r="A64" s="230" t="s">
        <v>133</v>
      </c>
      <c r="B64" s="247"/>
      <c r="C64" s="239"/>
      <c r="D64" s="227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5">
      <c r="A65" s="231" t="s">
        <v>134</v>
      </c>
      <c r="B65" s="248" t="s">
        <v>220</v>
      </c>
      <c r="C65" s="240">
        <v>14100</v>
      </c>
      <c r="D65" s="228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5">
      <c r="A66" s="230" t="s">
        <v>127</v>
      </c>
      <c r="B66" s="235" t="s">
        <v>132</v>
      </c>
      <c r="C66" s="239">
        <v>2040</v>
      </c>
      <c r="D66" s="227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5">
      <c r="A67" s="232" t="s">
        <v>127</v>
      </c>
      <c r="B67" s="236" t="s">
        <v>130</v>
      </c>
      <c r="C67" s="241">
        <v>4200</v>
      </c>
      <c r="D67" s="227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5">
      <c r="A68" s="233" t="s">
        <v>127</v>
      </c>
      <c r="B68" s="237"/>
      <c r="C68" s="242"/>
      <c r="D68" s="228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5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5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5">
      <c r="A71" s="37" t="s">
        <v>217</v>
      </c>
      <c r="B71" s="37" t="s">
        <v>54</v>
      </c>
      <c r="C71" s="217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5">
      <c r="A72" s="67" t="s">
        <v>389</v>
      </c>
      <c r="B72" s="70">
        <v>4</v>
      </c>
      <c r="C72" s="72">
        <v>45</v>
      </c>
      <c r="D72" s="67" t="s">
        <v>124</v>
      </c>
      <c r="E72" s="159" t="s">
        <v>125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5">
      <c r="A73" s="68" t="s">
        <v>390</v>
      </c>
      <c r="B73" s="68">
        <v>1</v>
      </c>
      <c r="C73" s="73">
        <v>45</v>
      </c>
      <c r="D73" s="68" t="s">
        <v>124</v>
      </c>
      <c r="E73" s="160" t="s">
        <v>207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5">
      <c r="A74" s="67" t="s">
        <v>391</v>
      </c>
      <c r="B74" s="159">
        <v>7.5</v>
      </c>
      <c r="C74" s="243">
        <v>45</v>
      </c>
      <c r="D74" s="67" t="s">
        <v>56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5">
      <c r="A75" s="68" t="s">
        <v>392</v>
      </c>
      <c r="B75" s="68">
        <v>22.5</v>
      </c>
      <c r="C75" s="73">
        <v>45</v>
      </c>
      <c r="D75" s="68" t="s">
        <v>124</v>
      </c>
      <c r="E75" s="160" t="s">
        <v>124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5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5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5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5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5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5">
      <c r="A81" s="67"/>
      <c r="B81" s="70"/>
      <c r="C81" s="67"/>
      <c r="D81" s="244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5">
      <c r="A82" s="91"/>
      <c r="B82" s="68"/>
      <c r="C82" s="163"/>
      <c r="D82" s="245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5">
      <c r="A83" s="67"/>
      <c r="B83" s="67"/>
      <c r="C83" s="164"/>
      <c r="D83" s="244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5">
      <c r="A84" s="91"/>
      <c r="B84" s="68"/>
      <c r="C84" s="163"/>
      <c r="D84" s="245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5">
      <c r="A85" s="67"/>
      <c r="B85" s="67"/>
      <c r="C85" s="164"/>
      <c r="D85" s="244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5">
      <c r="A86" s="91"/>
      <c r="B86" s="165"/>
      <c r="C86" s="166"/>
      <c r="D86" s="246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DxxNYItv0jfAIZKRtdUwZHF0C6zeUoUZLrs79eej4mX1auM3yU1Z+0EGUiohvnLMdwkLk3vIhG+WFmZprbUbpw==" saltValue="A2hgvh4AKxd4nIs2zmJu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123" priority="3" operator="equal">
      <formula>0</formula>
    </cfRule>
    <cfRule type="cellIs" dxfId="122" priority="4" operator="greaterThan">
      <formula>0</formula>
    </cfRule>
  </conditionalFormatting>
  <conditionalFormatting sqref="D82 D84 D86">
    <cfRule type="cellIs" dxfId="121" priority="1" operator="equal">
      <formula>0</formula>
    </cfRule>
    <cfRule type="cellIs" dxfId="120" priority="2" operator="greaterThan">
      <formula>0</formula>
    </cfRule>
  </conditionalFormatting>
  <dataValidations count="43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  <dataValidation type="custom" allowBlank="1" showInputMessage="1" showErrorMessage="1" sqref="B56">
      <formula1>AND(ISNUMBER($B56),$B56&lt;=B21+B22+B23)</formula1>
    </dataValidation>
    <dataValidation type="custom" allowBlank="1" showInputMessage="1" showErrorMessage="1" sqref="B57">
      <formula1>AND(ISNUMBER($B57),$B57&lt;=B24)</formula1>
    </dataValidation>
    <dataValidation type="custom" allowBlank="1" showInputMessage="1" showErrorMessage="1" sqref="B58">
      <formula1>AND(ISNUMBER($B58),$B58&lt;=B25+B26)</formula1>
    </dataValidation>
    <dataValidation type="custom" allowBlank="1" showInputMessage="1" showErrorMessage="1" sqref="B59">
      <formula1>AND(ISNUMBER($B59),B59&lt;=B27)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Suspensa'!$Y$2:$Y$10</xm:f>
          </x14:formula1>
          <xm:sqref>D72:E77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Suspensa'!$AW$2:$AW$27</xm:f>
          </x14:formula1>
          <xm:sqref>C4</xm:sqref>
        </x14:dataValidation>
        <x14:dataValidation type="list" allowBlank="1" showInputMessage="1" showErrorMessage="1">
          <x14:formula1>
            <xm:f>'Lista Suspensa'!$AY$2:$AY$4</xm:f>
          </x14:formula1>
          <xm:sqref>A81:A86</xm:sqref>
        </x14:dataValidation>
        <x14:dataValidation type="list" allowBlank="1" showInputMessage="1" showErrorMessage="1">
          <x14:formula1>
            <xm:f>'Lista Suspensa'!$BC$2:$BC$4</xm:f>
          </x14:formula1>
          <xm:sqref>B64</xm:sqref>
        </x14:dataValidation>
        <x14:dataValidation type="list" allowBlank="1" showInputMessage="1" showErrorMessage="1">
          <x14:formula1>
            <xm:f>'Lista Suspensa'!$BA$2:$BA$7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opLeftCell="A2" workbookViewId="0">
      <pane xSplit="1" topLeftCell="Y1" activePane="topRight" state="frozen"/>
      <selection pane="topRight" activeCell="AI11" sqref="AI11"/>
    </sheetView>
  </sheetViews>
  <sheetFormatPr defaultColWidth="14.44140625" defaultRowHeight="15" customHeight="1" x14ac:dyDescent="0.3"/>
  <cols>
    <col min="1" max="1" width="41.88671875" style="467" customWidth="1"/>
    <col min="2" max="3" width="13.33203125" style="467" customWidth="1"/>
    <col min="4" max="6" width="8.88671875" style="467" customWidth="1"/>
    <col min="7" max="9" width="13.33203125" style="467" customWidth="1"/>
    <col min="10" max="12" width="8.88671875" style="467" customWidth="1"/>
    <col min="13" max="15" width="13.33203125" style="467" customWidth="1"/>
    <col min="16" max="18" width="8.88671875" style="467" customWidth="1"/>
    <col min="19" max="21" width="13.33203125" style="467" customWidth="1"/>
    <col min="22" max="24" width="8.88671875" style="467" customWidth="1"/>
    <col min="25" max="27" width="13.33203125" style="467" customWidth="1"/>
    <col min="28" max="30" width="8.88671875" style="467" customWidth="1"/>
    <col min="31" max="33" width="13.33203125" style="467" customWidth="1"/>
    <col min="34" max="36" width="8.88671875" style="467" customWidth="1"/>
    <col min="37" max="39" width="13.33203125" style="467" customWidth="1"/>
    <col min="40" max="42" width="8.88671875" style="467" customWidth="1"/>
    <col min="43" max="43" width="13.33203125" style="467" customWidth="1"/>
    <col min="44" max="44" width="21.109375" style="467" customWidth="1"/>
    <col min="45" max="46" width="23.33203125" style="467" customWidth="1"/>
    <col min="47" max="47" width="21" style="467" customWidth="1"/>
    <col min="48" max="48" width="13.33203125" style="467" customWidth="1"/>
    <col min="49" max="49" width="17.109375" style="467" customWidth="1"/>
    <col min="50" max="52" width="8.6640625" style="467" customWidth="1"/>
    <col min="53" max="53" width="11.5546875" style="467" customWidth="1"/>
    <col min="54" max="63" width="8.6640625" style="467" customWidth="1"/>
    <col min="64" max="16384" width="14.44140625" style="467"/>
  </cols>
  <sheetData>
    <row r="1" spans="1:63" ht="126.75" customHeight="1" thickBot="1" x14ac:dyDescent="0.35">
      <c r="A1" s="204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</row>
    <row r="2" spans="1:63" ht="21" x14ac:dyDescent="0.3">
      <c r="A2" s="203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  <c r="BI2" s="468"/>
      <c r="BJ2" s="468"/>
      <c r="BK2" s="468"/>
    </row>
    <row r="3" spans="1:63" ht="14.4" x14ac:dyDescent="0.3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07"/>
      <c r="AU3" s="461"/>
      <c r="AV3" s="468"/>
      <c r="AW3" s="468"/>
      <c r="AX3" s="468"/>
      <c r="AY3" s="468"/>
      <c r="AZ3" s="468"/>
      <c r="BA3" s="468"/>
      <c r="BB3" s="468"/>
      <c r="BC3" s="468"/>
      <c r="BD3" s="468"/>
      <c r="BE3" s="468"/>
      <c r="BF3" s="468"/>
      <c r="BG3" s="468"/>
      <c r="BH3" s="468"/>
      <c r="BI3" s="468"/>
      <c r="BJ3" s="468"/>
      <c r="BK3" s="468"/>
    </row>
    <row r="4" spans="1:63" ht="46.5" customHeight="1" x14ac:dyDescent="0.3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08" t="s">
        <v>76</v>
      </c>
      <c r="AU4" s="208" t="s">
        <v>196</v>
      </c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</row>
    <row r="5" spans="1:63" ht="14.4" x14ac:dyDescent="0.3">
      <c r="A5" s="78" t="s">
        <v>116</v>
      </c>
      <c r="B5" s="85">
        <v>5</v>
      </c>
      <c r="C5" s="125">
        <v>0.69</v>
      </c>
      <c r="D5" s="127">
        <v>20</v>
      </c>
      <c r="E5" s="127">
        <f>IF(OR(B5&gt;0,C5&gt;0),VLOOKUP(A5,'Lista Suspensa'!$A$1:$F$91,4,),0)</f>
        <v>4.3600000000000003</v>
      </c>
      <c r="F5" s="127">
        <f>IF(OR(B5&gt;0,C5&gt;0),VLOOKUP(A5,'Lista Suspensa'!$A$1:$F$91,5,),0)</f>
        <v>62.684999999999995</v>
      </c>
      <c r="G5" s="128">
        <f>IF(OR(B5&gt;0,C5&gt;0),VLOOKUP(A5,'Lista Suspensa'!$A$1:$F$91,6,),0)</f>
        <v>0.10251</v>
      </c>
      <c r="H5" s="85">
        <v>5</v>
      </c>
      <c r="I5" s="130">
        <f t="shared" ref="I5:I34" si="0">IF(H5&gt;0,(H5*(J5/100)),0)</f>
        <v>1</v>
      </c>
      <c r="J5" s="127">
        <v>20</v>
      </c>
      <c r="K5" s="127">
        <f>IF(OR(H5&gt;0,I5&gt;0),VLOOKUP(A5,'Lista Suspensa'!$A$1:$F$91,4,),0)</f>
        <v>4.3600000000000003</v>
      </c>
      <c r="L5" s="127">
        <f>IF(OR(H5&gt;0,I5&gt;0),VLOOKUP(A5,'Lista Suspensa'!$A$1:$F$91,5,),0)</f>
        <v>62.684999999999995</v>
      </c>
      <c r="M5" s="128">
        <f>IF(OR(H5&gt;0,I5&gt;0),VLOOKUP(A5,'Lista Suspensa'!$A$1:$F$91,6,),0)</f>
        <v>0.10251</v>
      </c>
      <c r="N5" s="85">
        <v>10</v>
      </c>
      <c r="O5" s="130">
        <f t="shared" ref="O5:O34" si="1">IF(N5&gt;0,(N5*(P5/100)),0)</f>
        <v>2</v>
      </c>
      <c r="P5" s="127">
        <v>20</v>
      </c>
      <c r="Q5" s="127">
        <f>IF(OR(N5&gt;0,O5&gt;0),VLOOKUP(A5,'Lista Suspensa'!$A$1:$F$91,4,),0)</f>
        <v>4.3600000000000003</v>
      </c>
      <c r="R5" s="127">
        <f>IF(OR(N5&gt;0,O5&gt;0),VLOOKUP(A5,'Lista Suspensa'!$A$1:$F$91,5,),0)</f>
        <v>62.684999999999995</v>
      </c>
      <c r="S5" s="128">
        <f>IF(OR(N5&gt;0,O5&gt;0),VLOOKUP(A5,'Lista Suspensa'!$A$1:$F$91,6,),0)</f>
        <v>0.10251</v>
      </c>
      <c r="T5" s="85">
        <v>10</v>
      </c>
      <c r="U5" s="130">
        <f t="shared" ref="U5:U34" si="2">IF(T5&gt;0,(T5*(V5/100)),0)</f>
        <v>2</v>
      </c>
      <c r="V5" s="127">
        <v>20</v>
      </c>
      <c r="W5" s="127">
        <f>IF(OR(T5&gt;0,U5&gt;0),VLOOKUP(A5,'Lista Suspensa'!$A$1:$F$91,4,),0)</f>
        <v>4.3600000000000003</v>
      </c>
      <c r="X5" s="127">
        <f>IF(OR(T5&gt;0,U5&gt;0),VLOOKUP(A5,'Lista Suspensa'!$A$1:$F$91,5,),0)</f>
        <v>62.684999999999995</v>
      </c>
      <c r="Y5" s="128">
        <f>IF(OR(T5&gt;0,U5&gt;0),VLOOKUP(A5,'Lista Suspensa'!$A$1:$F$91,6,),0)</f>
        <v>0.10251</v>
      </c>
      <c r="Z5" s="85">
        <v>5</v>
      </c>
      <c r="AA5" s="127">
        <f t="shared" ref="AA5:AA34" si="3">IF(Z5&gt;0,(Z5*(AB5/100)),0)</f>
        <v>1</v>
      </c>
      <c r="AB5" s="127">
        <v>20</v>
      </c>
      <c r="AC5" s="127">
        <f>IF(OR(Z5&gt;0,AA5&gt;0),VLOOKUP(A5,'Lista Suspensa'!$A$1:$F$91,4,),0)</f>
        <v>4.3600000000000003</v>
      </c>
      <c r="AD5" s="127">
        <f>IF(OR(Z5&gt;0,AA5&gt;0),VLOOKUP(A5,'Lista Suspensa'!$A$1:$F$91,5,),0)</f>
        <v>62.684999999999995</v>
      </c>
      <c r="AE5" s="128">
        <f>IF(OR(Z5&gt;0,AA5&gt;0),VLOOKUP(A5,'Lista Suspensa'!$A$1:$F$91,6,),0)</f>
        <v>0.10251</v>
      </c>
      <c r="AF5" s="85">
        <v>25</v>
      </c>
      <c r="AG5" s="129">
        <f>IF(AF5&gt;0,(AF5*(AH5/100)),0)</f>
        <v>5</v>
      </c>
      <c r="AH5" s="127">
        <v>20</v>
      </c>
      <c r="AI5" s="127">
        <f>IF(OR(AF5&gt;0,AG5&gt;0),VLOOKUP(A5,'Lista Suspensa'!$A$1:$F$91,4,),0)</f>
        <v>4.3600000000000003</v>
      </c>
      <c r="AJ5" s="127">
        <f>IF(OR(AF5&gt;0,AG5&gt;0),VLOOKUP(A5,'Lista Suspensa'!$A$1:$F$91,5,),0)</f>
        <v>62.684999999999995</v>
      </c>
      <c r="AK5" s="128">
        <f>IF(OR(AF5&gt;0,AG5&gt;0),VLOOKUP(A5,'Lista Suspensa'!$A$1:$F$91,6,),0)</f>
        <v>0.10251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09" t="str">
        <f>IF(AR5&gt;0,VLOOKUP(A5,'Lista Suspensa'!$A$1:$F$91,3,)," ")</f>
        <v xml:space="preserve"> </v>
      </c>
      <c r="AU5" s="462">
        <f>IF(OR(AR5&gt;0,AS5&gt;0),VLOOKUP(A5,'Lista Suspensa'!$A$1:$F$91,6,),0)</f>
        <v>0</v>
      </c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</row>
    <row r="6" spans="1:63" ht="14.4" x14ac:dyDescent="0.3">
      <c r="A6" s="77" t="s">
        <v>351</v>
      </c>
      <c r="B6" s="86">
        <v>0.5</v>
      </c>
      <c r="C6" s="126">
        <f t="shared" ref="C6:C13" si="5">IF(B6&gt;0,(B6*(D6/100)),0)</f>
        <v>0.44603333333333334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0.5</v>
      </c>
      <c r="I6" s="131">
        <f t="shared" si="0"/>
        <v>0.44603333333333334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</v>
      </c>
      <c r="O6" s="131">
        <f t="shared" si="1"/>
        <v>0.89206666666666667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</v>
      </c>
      <c r="U6" s="131">
        <f t="shared" si="2"/>
        <v>0.89206666666666667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1</v>
      </c>
      <c r="AA6" s="129">
        <f t="shared" si="3"/>
        <v>0.89206666666666667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2</v>
      </c>
      <c r="AG6" s="129">
        <f t="shared" ref="AG6:AG34" si="6">IF(AF6&gt;0,(AF6*(AH6/100)),0)</f>
        <v>1.7841333333333333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0" t="str">
        <f>IF(AR6&gt;0,VLOOKUP(A6,'Lista Suspensa'!$A$1:$F$91,3,)," ")</f>
        <v xml:space="preserve"> </v>
      </c>
      <c r="AU6" s="463">
        <f>IF(OR(AR6&gt;0,AS6&gt;0),VLOOKUP(A6,'Lista Suspensa'!$A$1:$F$91,6,),0)</f>
        <v>0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</row>
    <row r="7" spans="1:63" ht="14.4" x14ac:dyDescent="0.3">
      <c r="A7" s="78" t="s">
        <v>114</v>
      </c>
      <c r="B7" s="85"/>
      <c r="C7" s="125">
        <f t="shared" si="5"/>
        <v>0</v>
      </c>
      <c r="D7" s="127" t="str">
        <f>IF(B7&gt;0,VLOOKUP(A7,'Lista Suspensa'!$A$1:$F$91,3,)," ")</f>
        <v xml:space="preserve"> </v>
      </c>
      <c r="E7" s="127">
        <f>IF(OR(B7&gt;0,C7&gt;0),VLOOKUP(A7,'Lista Suspensa'!$A$1:$F$91,4,),0)</f>
        <v>0</v>
      </c>
      <c r="F7" s="127">
        <f>IF(OR(B7&gt;0,C7&gt;0),VLOOKUP(A7,'Lista Suspensa'!$A$1:$F$91,5,),0)</f>
        <v>0</v>
      </c>
      <c r="G7" s="128">
        <f>IF(OR(B7&gt;0,C7&gt;0),VLOOKUP(A7,'Lista Suspensa'!$A$1:$F$91,6,),0)</f>
        <v>0</v>
      </c>
      <c r="H7" s="85"/>
      <c r="I7" s="130">
        <f t="shared" si="0"/>
        <v>0</v>
      </c>
      <c r="J7" s="127" t="str">
        <f>IF(H7&gt;0,VLOOKUP(A7,'Lista Suspensa'!$A$1:$F$91,3,)," ")</f>
        <v xml:space="preserve"> </v>
      </c>
      <c r="K7" s="127">
        <f>IF(OR(H7&gt;0,I7&gt;0),VLOOKUP(A7,'Lista Suspensa'!$A$1:$F$91,4,),0)</f>
        <v>0</v>
      </c>
      <c r="L7" s="127">
        <f>IF(OR(H7&gt;0,I7&gt;0),VLOOKUP(A7,'Lista Suspensa'!$A$1:$F$91,5,),0)</f>
        <v>0</v>
      </c>
      <c r="M7" s="128">
        <f>IF(OR(H7&gt;0,I7&gt;0),VLOOKUP(A7,'Lista Suspensa'!$A$1:$F$91,6,),0)</f>
        <v>0</v>
      </c>
      <c r="N7" s="85">
        <v>5</v>
      </c>
      <c r="O7" s="130">
        <f t="shared" si="1"/>
        <v>1.4427500000000002</v>
      </c>
      <c r="P7" s="127">
        <f>IF(N7&gt;0,VLOOKUP(A7,'Lista Suspensa'!$A$1:$F$91,3,)," ")</f>
        <v>28.855</v>
      </c>
      <c r="Q7" s="127">
        <f>IF(OR(N7&gt;0,O7&gt;0),VLOOKUP(A7,'Lista Suspensa'!$A$1:$F$91,4,),0)</f>
        <v>2.91</v>
      </c>
      <c r="R7" s="127">
        <f>IF(OR(N7&gt;0,O7&gt;0),VLOOKUP(A7,'Lista Suspensa'!$A$1:$F$91,5,),0)</f>
        <v>61.807499999999997</v>
      </c>
      <c r="S7" s="128">
        <f>IF(OR(N7&gt;0,O7&gt;0),VLOOKUP(A7,'Lista Suspensa'!$A$1:$F$91,6,),0)</f>
        <v>-1.7799999999999999E-3</v>
      </c>
      <c r="T7" s="85"/>
      <c r="U7" s="130">
        <f t="shared" si="2"/>
        <v>0</v>
      </c>
      <c r="V7" s="127">
        <f>IF(T7&gt;0,VLOOKUP(A7,'Lista Suspensa'!$A$1:$F$91,3,),0)</f>
        <v>0</v>
      </c>
      <c r="W7" s="127">
        <f>IF(OR(T7&gt;0,U7&gt;0),VLOOKUP(A7,'Lista Suspensa'!$A$1:$F$91,4,),0)</f>
        <v>0</v>
      </c>
      <c r="X7" s="127">
        <f>IF(OR(T7&gt;0,U7&gt;0),VLOOKUP(A7,'Lista Suspensa'!$A$1:$F$91,5,),0)</f>
        <v>0</v>
      </c>
      <c r="Y7" s="128">
        <f>IF(OR(T7&gt;0,U7&gt;0),VLOOKUP(A7,'Lista Suspensa'!$A$1:$F$91,6,),0)</f>
        <v>0</v>
      </c>
      <c r="Z7" s="85"/>
      <c r="AA7" s="127">
        <f t="shared" si="3"/>
        <v>0</v>
      </c>
      <c r="AB7" s="127" t="str">
        <f>IF(Z7&gt;0,VLOOKUP(A7,'Lista Suspensa'!$A$1:$F$91,3,)," ")</f>
        <v xml:space="preserve"> </v>
      </c>
      <c r="AC7" s="127">
        <f>IF(OR(Z7&gt;0,AA7&gt;0),VLOOKUP(A7,'Lista Suspensa'!$A$1:$F$91,4,),0)</f>
        <v>0</v>
      </c>
      <c r="AD7" s="127">
        <f>IF(OR(Z7&gt;0,AA7&gt;0),VLOOKUP(A7,'Lista Suspensa'!$A$1:$F$91,5,),0)</f>
        <v>0</v>
      </c>
      <c r="AE7" s="128">
        <f>IF(OR(Z7&gt;0,AA7&gt;0),VLOOKUP(A7,'Lista Suspensa'!$A$1:$F$91,6,),0)</f>
        <v>0</v>
      </c>
      <c r="AF7" s="85">
        <v>5</v>
      </c>
      <c r="AG7" s="127">
        <f t="shared" si="6"/>
        <v>1.4427500000000002</v>
      </c>
      <c r="AH7" s="127">
        <f>IF(AF7&gt;0,VLOOKUP(A7,'Lista Suspensa'!$A$1:$F$91,3,)," ")</f>
        <v>28.855</v>
      </c>
      <c r="AI7" s="127">
        <f>IF(OR(AF7&gt;0,AG7&gt;0),VLOOKUP(A7,'Lista Suspensa'!$A$1:$F$91,4,),0)</f>
        <v>2.91</v>
      </c>
      <c r="AJ7" s="127">
        <f>IF(OR(AF7&gt;0,AG7&gt;0),VLOOKUP(A7,'Lista Suspensa'!$A$1:$F$91,5,),0)</f>
        <v>61.807499999999997</v>
      </c>
      <c r="AK7" s="128">
        <f>IF(OR(AF7&gt;0,AG7&gt;0),VLOOKUP(A7,'Lista Suspensa'!$A$1:$F$91,6,),0)</f>
        <v>-1.7799999999999999E-3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09" t="str">
        <f>IF(AR7&gt;0,VLOOKUP(A7,'Lista Suspensa'!$A$1:$F$91,3,)," ")</f>
        <v xml:space="preserve"> </v>
      </c>
      <c r="AU7" s="462">
        <f>IF(OR(AR7&gt;0,AS7&gt;0),VLOOKUP(A7,'Lista Suspensa'!$A$1:$F$91,6,),0)</f>
        <v>0</v>
      </c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</row>
    <row r="8" spans="1:63" ht="14.4" x14ac:dyDescent="0.3">
      <c r="A8" s="77" t="s">
        <v>347</v>
      </c>
      <c r="B8" s="86"/>
      <c r="C8" s="113">
        <f t="shared" si="5"/>
        <v>0</v>
      </c>
      <c r="D8" s="129" t="str">
        <f>IF(B8&gt;0,VLOOKUP(A8,'Lista Suspensa'!$A$1:$F$91,3,)," ")</f>
        <v xml:space="preserve"> 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</v>
      </c>
      <c r="H8" s="86"/>
      <c r="I8" s="131">
        <f t="shared" si="0"/>
        <v>0</v>
      </c>
      <c r="J8" s="129" t="str">
        <f>IF(H8&gt;0,VLOOKUP(A8,'Lista Suspensa'!$A$1:$F$91,3,)," ")</f>
        <v xml:space="preserve"> 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</v>
      </c>
      <c r="N8" s="86"/>
      <c r="O8" s="131">
        <f t="shared" si="1"/>
        <v>0</v>
      </c>
      <c r="P8" s="129" t="str">
        <f>IF(N8&gt;0,VLOOKUP(A8,'Lista Suspensa'!$A$1:$F$91,3,)," ")</f>
        <v xml:space="preserve"> 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</v>
      </c>
      <c r="T8" s="86"/>
      <c r="U8" s="131">
        <f t="shared" si="2"/>
        <v>0</v>
      </c>
      <c r="V8" s="129">
        <f>IF(T8&gt;0,VLOOKUP(A8,'Lista Suspensa'!$A$1:$F$91,3,),0)</f>
        <v>0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</v>
      </c>
      <c r="Z8" s="86"/>
      <c r="AA8" s="129">
        <f t="shared" si="3"/>
        <v>0</v>
      </c>
      <c r="AB8" s="129" t="str">
        <f>IF(Z8&gt;0,VLOOKUP(A8,'Lista Suspensa'!$A$1:$F$91,3,)," ")</f>
        <v xml:space="preserve"> 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</v>
      </c>
      <c r="AF8" s="86">
        <v>1</v>
      </c>
      <c r="AG8" s="129">
        <f t="shared" si="6"/>
        <v>0.88714999999999999</v>
      </c>
      <c r="AH8" s="129">
        <f>IF(AF8&gt;0,VLOOKUP(A8,'Lista Suspensa'!$A$1:$F$91,3,)," ")</f>
        <v>88.715000000000003</v>
      </c>
      <c r="AI8" s="129">
        <f>IF(OR(AF8&gt;0,AG8&gt;0),VLOOKUP(A8,'Lista Suspensa'!$A$1:$F$91,4,),0)</f>
        <v>48.57</v>
      </c>
      <c r="AJ8" s="129">
        <f>IF(OR(AF8&gt;0,AG8&gt;0),VLOOKUP(A8,'Lista Suspensa'!$A$1:$F$91,5,),0)</f>
        <v>89.53</v>
      </c>
      <c r="AK8" s="132">
        <f>IF(OR(AF8&gt;0,AG8&gt;0),VLOOKUP(A8,'Lista Suspensa'!$A$1:$F$91,6,),0)</f>
        <v>1.4099900000000001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0" t="str">
        <f>IF(AR8&gt;0,VLOOKUP(A8,'Lista Suspensa'!$A$1:$F$91,3,)," ")</f>
        <v xml:space="preserve"> </v>
      </c>
      <c r="AU8" s="463">
        <f>IF(OR(AR8&gt;0,AS8&gt;0),VLOOKUP(A8,'Lista Suspensa'!$A$1:$F$91,6,),0)</f>
        <v>0</v>
      </c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</row>
    <row r="9" spans="1:63" ht="14.4" x14ac:dyDescent="0.3">
      <c r="A9" s="78" t="s">
        <v>104</v>
      </c>
      <c r="B9" s="85">
        <v>0.5</v>
      </c>
      <c r="C9" s="84">
        <f t="shared" si="5"/>
        <v>0.449625</v>
      </c>
      <c r="D9" s="127">
        <f>IF(B9&gt;0,VLOOKUP(A9,'Lista Suspensa'!$A$1:$F$91,3,)," ")</f>
        <v>89.924999999999997</v>
      </c>
      <c r="E9" s="127">
        <f>IF(OR(B9&gt;0,C9&gt;0),VLOOKUP(A9,'Lista Suspensa'!$A$1:$F$91,4,),0)</f>
        <v>43.45</v>
      </c>
      <c r="F9" s="127">
        <f>IF(OR(B9&gt;0,C9&gt;0),VLOOKUP(A9,'Lista Suspensa'!$A$1:$F$91,5,),0)</f>
        <v>69.833333333333329</v>
      </c>
      <c r="G9" s="128">
        <f>IF(OR(B9&gt;0,C9&gt;0),VLOOKUP(A9,'Lista Suspensa'!$A$1:$F$91,6,),0)</f>
        <v>0.47749999999999998</v>
      </c>
      <c r="H9" s="85">
        <v>0.5</v>
      </c>
      <c r="I9" s="130">
        <f t="shared" si="0"/>
        <v>0.449625</v>
      </c>
      <c r="J9" s="127">
        <f>IF(H9&gt;0,VLOOKUP(A9,'Lista Suspensa'!$A$1:$F$91,3,)," ")</f>
        <v>89.924999999999997</v>
      </c>
      <c r="K9" s="127">
        <f>IF(OR(H9&gt;0,I9&gt;0),VLOOKUP(A9,'Lista Suspensa'!$A$1:$F$91,4,),0)</f>
        <v>43.45</v>
      </c>
      <c r="L9" s="127">
        <f>IF(OR(H9&gt;0,I9&gt;0),VLOOKUP(A9,'Lista Suspensa'!$A$1:$F$91,5,),0)</f>
        <v>69.833333333333329</v>
      </c>
      <c r="M9" s="128">
        <f>IF(OR(H9&gt;0,I9&gt;0),VLOOKUP(A9,'Lista Suspensa'!$A$1:$F$91,6,),0)</f>
        <v>0.47749999999999998</v>
      </c>
      <c r="N9" s="85">
        <v>1</v>
      </c>
      <c r="O9" s="130">
        <f t="shared" si="1"/>
        <v>0.89924999999999999</v>
      </c>
      <c r="P9" s="127">
        <f>IF(N9&gt;0,VLOOKUP(A9,'Lista Suspensa'!$A$1:$F$91,3,)," ")</f>
        <v>89.924999999999997</v>
      </c>
      <c r="Q9" s="127">
        <f>IF(OR(N9&gt;0,O9&gt;0),VLOOKUP(A9,'Lista Suspensa'!$A$1:$F$91,4,),0)</f>
        <v>43.45</v>
      </c>
      <c r="R9" s="127">
        <f>IF(OR(N9&gt;0,O9&gt;0),VLOOKUP(A9,'Lista Suspensa'!$A$1:$F$91,5,),0)</f>
        <v>69.833333333333329</v>
      </c>
      <c r="S9" s="128">
        <f>IF(OR(N9&gt;0,O9&gt;0),VLOOKUP(A9,'Lista Suspensa'!$A$1:$F$91,6,),0)</f>
        <v>0.47749999999999998</v>
      </c>
      <c r="T9" s="85">
        <v>1</v>
      </c>
      <c r="U9" s="130">
        <f t="shared" si="2"/>
        <v>0.89924999999999999</v>
      </c>
      <c r="V9" s="127">
        <f>IF(T9&gt;0,VLOOKUP(A9,'Lista Suspensa'!$A$1:$F$91,3,),0)</f>
        <v>89.924999999999997</v>
      </c>
      <c r="W9" s="127">
        <f>IF(OR(T9&gt;0,U9&gt;0),VLOOKUP(A9,'Lista Suspensa'!$A$1:$F$91,4,),0)</f>
        <v>43.45</v>
      </c>
      <c r="X9" s="127">
        <f>IF(OR(T9&gt;0,U9&gt;0),VLOOKUP(A9,'Lista Suspensa'!$A$1:$F$91,5,),0)</f>
        <v>69.833333333333329</v>
      </c>
      <c r="Y9" s="128">
        <f>IF(OR(T9&gt;0,U9&gt;0),VLOOKUP(A9,'Lista Suspensa'!$A$1:$F$91,6,),0)</f>
        <v>0.47749999999999998</v>
      </c>
      <c r="Z9" s="85">
        <v>1</v>
      </c>
      <c r="AA9" s="127">
        <f t="shared" si="3"/>
        <v>0.89924999999999999</v>
      </c>
      <c r="AB9" s="127">
        <f>IF(Z9&gt;0,VLOOKUP(A9,'Lista Suspensa'!$A$1:$F$91,3,)," ")</f>
        <v>89.924999999999997</v>
      </c>
      <c r="AC9" s="127">
        <f>IF(OR(Z9&gt;0,AA9&gt;0),VLOOKUP(A9,'Lista Suspensa'!$A$1:$F$91,4,),0)</f>
        <v>43.45</v>
      </c>
      <c r="AD9" s="127">
        <f>IF(OR(Z9&gt;0,AA9&gt;0),VLOOKUP(A9,'Lista Suspensa'!$A$1:$F$91,5,),0)</f>
        <v>69.833333333333329</v>
      </c>
      <c r="AE9" s="128">
        <f>IF(OR(Z9&gt;0,AA9&gt;0),VLOOKUP(A9,'Lista Suspensa'!$A$1:$F$91,6,),0)</f>
        <v>0.47749999999999998</v>
      </c>
      <c r="AF9" s="85">
        <v>1</v>
      </c>
      <c r="AG9" s="127">
        <f t="shared" si="6"/>
        <v>0.89924999999999999</v>
      </c>
      <c r="AH9" s="127">
        <f>IF(AF9&gt;0,VLOOKUP(A9,'Lista Suspensa'!$A$1:$F$91,3,)," ")</f>
        <v>89.924999999999997</v>
      </c>
      <c r="AI9" s="127">
        <f>IF(OR(AF9&gt;0,AG9&gt;0),VLOOKUP(A9,'Lista Suspensa'!$A$1:$F$91,4,),0)</f>
        <v>43.45</v>
      </c>
      <c r="AJ9" s="127">
        <f>IF(OR(AF9&gt;0,AG9&gt;0),VLOOKUP(A9,'Lista Suspensa'!$A$1:$F$91,5,),0)</f>
        <v>69.833333333333329</v>
      </c>
      <c r="AK9" s="128">
        <f>IF(OR(AF9&gt;0,AG9&gt;0),VLOOKUP(A9,'Lista Suspensa'!$A$1:$F$91,6,),0)</f>
        <v>0.47749999999999998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09" t="str">
        <f>IF(AR9&gt;0,VLOOKUP(A9,'Lista Suspensa'!$A$1:$F$91,3,)," ")</f>
        <v xml:space="preserve"> </v>
      </c>
      <c r="AU9" s="462">
        <f>IF(OR(AR9&gt;0,AS9&gt;0),VLOOKUP(A9,'Lista Suspensa'!$A$1:$F$91,6,),0)</f>
        <v>0</v>
      </c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</row>
    <row r="10" spans="1:63" ht="14.4" x14ac:dyDescent="0.3">
      <c r="A10" s="77" t="s">
        <v>122</v>
      </c>
      <c r="B10" s="86"/>
      <c r="C10" s="113">
        <f t="shared" si="5"/>
        <v>0</v>
      </c>
      <c r="D10" s="129" t="str">
        <f>IF(B10&gt;0,VLOOKUP(A10,'Lista Suspensa'!$A$1:$F$91,3,)," ")</f>
        <v xml:space="preserve"> </v>
      </c>
      <c r="E10" s="129">
        <f>IF(OR(B10&gt;0,C10&gt;0),VLOOKUP(A10,'Lista Suspensa'!$A$1:$F$91,4,),0)</f>
        <v>0</v>
      </c>
      <c r="F10" s="129">
        <f>IF(OR(B10&gt;0,C10&gt;0),VLOOKUP(A10,'Lista Suspensa'!$A$1:$F$91,5,),0)</f>
        <v>0</v>
      </c>
      <c r="G10" s="132">
        <f>IF(OR(B10&gt;0,C10&gt;0),VLOOKUP(A10,'Lista Suspensa'!$A$1:$F$91,6,),0)</f>
        <v>0</v>
      </c>
      <c r="H10" s="86"/>
      <c r="I10" s="131">
        <f t="shared" si="0"/>
        <v>0</v>
      </c>
      <c r="J10" s="129" t="str">
        <f>IF(H10&gt;0,VLOOKUP(A10,'Lista Suspensa'!$A$1:$F$91,3,)," ")</f>
        <v xml:space="preserve"> </v>
      </c>
      <c r="K10" s="129">
        <f>IF(OR(H10&gt;0,I10&gt;0),VLOOKUP(A10,'Lista Suspensa'!$A$1:$F$91,4,),0)</f>
        <v>0</v>
      </c>
      <c r="L10" s="129">
        <f>IF(OR(H10&gt;0,I10&gt;0),VLOOKUP(A10,'Lista Suspensa'!$A$1:$F$91,5,),0)</f>
        <v>0</v>
      </c>
      <c r="M10" s="132">
        <f>IF(OR(H10&gt;0,I10&gt;0),VLOOKUP(A10,'Lista Suspensa'!$A$1:$F$91,6,),0)</f>
        <v>0</v>
      </c>
      <c r="N10" s="87">
        <v>0.05</v>
      </c>
      <c r="O10" s="131">
        <f t="shared" si="1"/>
        <v>4.9485000000000001E-2</v>
      </c>
      <c r="P10" s="129">
        <f>IF(N10&gt;0,VLOOKUP(A10,'Lista Suspensa'!$A$1:$F$91,3,)," ")</f>
        <v>98.97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100</v>
      </c>
      <c r="S10" s="132">
        <f>IF(OR(N10&gt;0,O10&gt;0),VLOOKUP(A10,'Lista Suspensa'!$A$1:$F$91,6,),0)</f>
        <v>0.64598999999999995</v>
      </c>
      <c r="T10" s="87">
        <v>7.0000000000000007E-2</v>
      </c>
      <c r="U10" s="131">
        <f t="shared" si="2"/>
        <v>6.9279000000000007E-2</v>
      </c>
      <c r="V10" s="129">
        <f>IF(T10&gt;0,VLOOKUP(A10,'Lista Suspensa'!$A$1:$F$91,3,),0)</f>
        <v>98.97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100</v>
      </c>
      <c r="Y10" s="132">
        <f>IF(OR(T10&gt;0,U10&gt;0),VLOOKUP(A10,'Lista Suspensa'!$A$1:$F$91,6,),0)</f>
        <v>0.64598999999999995</v>
      </c>
      <c r="Z10" s="86">
        <v>0.2</v>
      </c>
      <c r="AA10" s="129">
        <f t="shared" si="3"/>
        <v>0.19794</v>
      </c>
      <c r="AB10" s="129">
        <f>IF(Z10&gt;0,VLOOKUP(A10,'Lista Suspensa'!$A$1:$F$91,3,)," ")</f>
        <v>98.97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100</v>
      </c>
      <c r="AE10" s="132">
        <f>IF(OR(Z10&gt;0,AA10&gt;0),VLOOKUP(A10,'Lista Suspensa'!$A$1:$F$91,6,),0)</f>
        <v>0.64598999999999995</v>
      </c>
      <c r="AF10" s="86">
        <v>0.1</v>
      </c>
      <c r="AG10" s="129">
        <f t="shared" si="6"/>
        <v>9.8970000000000002E-2</v>
      </c>
      <c r="AH10" s="129">
        <f>IF(AF10&gt;0,VLOOKUP(A10,'Lista Suspensa'!$A$1:$F$91,3,)," ")</f>
        <v>98.97</v>
      </c>
      <c r="AI10" s="129"/>
      <c r="AJ10" s="129">
        <f>IF(OR(AF10&gt;0,AG10&gt;0),VLOOKUP(A10,'Lista Suspensa'!$A$1:$F$91,5,),0)</f>
        <v>100</v>
      </c>
      <c r="AK10" s="132">
        <f>IF(OR(AF10&gt;0,AG10&gt;0),VLOOKUP(A10,'Lista Suspensa'!$A$1:$F$91,6,),0)</f>
        <v>0.64598999999999995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0" t="str">
        <f>IF(AR10&gt;0,VLOOKUP(A10,'Lista Suspensa'!$A$1:$F$91,3,)," ")</f>
        <v xml:space="preserve"> </v>
      </c>
      <c r="AU10" s="463">
        <f>IF(OR(AR10&gt;0,AS10&gt;0),VLOOKUP(A10,'Lista Suspensa'!$A$1:$F$91,6,),0)</f>
        <v>0</v>
      </c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</row>
    <row r="11" spans="1:63" ht="14.4" x14ac:dyDescent="0.3">
      <c r="A11" s="78" t="s">
        <v>120</v>
      </c>
      <c r="B11" s="85">
        <v>5</v>
      </c>
      <c r="C11" s="84">
        <f t="shared" si="5"/>
        <v>0.6</v>
      </c>
      <c r="D11" s="127">
        <f>IF(B11&gt;0,VLOOKUP(A11,'Lista Suspensa'!$A$1:$F$91,3,)," ")</f>
        <v>12</v>
      </c>
      <c r="E11" s="127">
        <f>IF(OR(B11&gt;0,C11&gt;0),VLOOKUP(A11,'Lista Suspensa'!$A$1:$F$91,4,),0)</f>
        <v>3.2</v>
      </c>
      <c r="F11" s="127">
        <f>IF(OR(B11&gt;0,C11&gt;0),VLOOKUP(A11,'Lista Suspensa'!$A$1:$F$91,5,),0)</f>
        <v>98.3</v>
      </c>
      <c r="G11" s="128">
        <f>IF(OR(B11&gt;0,C11&gt;0),VLOOKUP(A11,'Lista Suspensa'!$A$1:$F$91,6,),0)</f>
        <v>1.542</v>
      </c>
      <c r="H11" s="85">
        <v>5</v>
      </c>
      <c r="I11" s="130">
        <f t="shared" si="0"/>
        <v>0.6</v>
      </c>
      <c r="J11" s="127">
        <f>IF(H11&gt;0,VLOOKUP(A11,'Lista Suspensa'!$A$1:$F$91,3,)," ")</f>
        <v>12</v>
      </c>
      <c r="K11" s="127">
        <f>IF(OR(H11&gt;0,I11&gt;0),VLOOKUP(A11,'Lista Suspensa'!$A$1:$F$91,4,),0)</f>
        <v>3.2</v>
      </c>
      <c r="L11" s="127">
        <f>IF(OR(H11&gt;0,I11&gt;0),VLOOKUP(A11,'Lista Suspensa'!$A$1:$F$91,5,),0)</f>
        <v>98.3</v>
      </c>
      <c r="M11" s="128">
        <f>IF(OR(H11&gt;0,I11&gt;0),VLOOKUP(A11,'Lista Suspensa'!$A$1:$F$91,6,),0)</f>
        <v>1.542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09" t="str">
        <f>IF(AR11&gt;0,VLOOKUP(A11,'Lista Suspensa'!$A$1:$F$91,3,)," ")</f>
        <v xml:space="preserve"> </v>
      </c>
      <c r="AU11" s="462">
        <f>IF(OR(AR11&gt;0,AS11&gt;0),VLOOKUP(A11,'Lista Suspensa'!$A$1:$F$91,6,),0)</f>
        <v>0</v>
      </c>
      <c r="AV11" s="468"/>
      <c r="AW11" s="468"/>
      <c r="AX11" s="468"/>
      <c r="AY11" s="468"/>
      <c r="AZ11" s="468"/>
      <c r="BA11" s="468"/>
      <c r="BB11" s="468"/>
      <c r="BC11" s="468"/>
      <c r="BD11" s="468"/>
      <c r="BE11" s="468"/>
      <c r="BF11" s="468"/>
      <c r="BG11" s="468"/>
      <c r="BH11" s="468"/>
      <c r="BI11" s="468"/>
      <c r="BJ11" s="468"/>
      <c r="BK11" s="468"/>
    </row>
    <row r="12" spans="1:63" ht="14.4" x14ac:dyDescent="0.3">
      <c r="A12" s="77" t="s">
        <v>384</v>
      </c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>
        <v>5</v>
      </c>
      <c r="O12" s="131">
        <f t="shared" si="1"/>
        <v>1.4339999999999999</v>
      </c>
      <c r="P12" s="129">
        <f>IF(N12&gt;0,VLOOKUP(A12,'Lista Suspensa'!$A$1:$F$91,3,)," ")</f>
        <v>28.68</v>
      </c>
      <c r="Q12" s="129">
        <f>IF(OR(N12&gt;0,O12&gt;0),VLOOKUP(A12,'Lista Suspensa'!$A$1:$F$91,4,),0)</f>
        <v>7.99</v>
      </c>
      <c r="R12" s="129">
        <f>IF(OR(N12&gt;0,O12&gt;0),VLOOKUP(A12,'Lista Suspensa'!$A$1:$F$91,5,),0)</f>
        <v>51.3</v>
      </c>
      <c r="S12" s="132">
        <f>IF(OR(N12&gt;0,O12&gt;0),VLOOKUP(A12,'Lista Suspensa'!$A$1:$F$91,6,),0)</f>
        <v>0.14699999999999999</v>
      </c>
      <c r="T12" s="87">
        <v>10</v>
      </c>
      <c r="U12" s="131">
        <f t="shared" si="2"/>
        <v>2.8679999999999999</v>
      </c>
      <c r="V12" s="129">
        <f>IF(T12&gt;0,VLOOKUP(A12,'Lista Suspensa'!$A$1:$F$91,3,),0)</f>
        <v>28.68</v>
      </c>
      <c r="W12" s="129">
        <f>IF(OR(T12&gt;0,U12&gt;0),VLOOKUP(A12,'Lista Suspensa'!$A$1:$F$91,4,),0)</f>
        <v>7.99</v>
      </c>
      <c r="X12" s="129">
        <f>IF(OR(T12&gt;0,U12&gt;0),VLOOKUP(A12,'Lista Suspensa'!$A$1:$F$91,5,),0)</f>
        <v>51.3</v>
      </c>
      <c r="Y12" s="132">
        <f>IF(OR(T12&gt;0,U12&gt;0),VLOOKUP(A12,'Lista Suspensa'!$A$1:$F$91,6,),0)</f>
        <v>0.14699999999999999</v>
      </c>
      <c r="Z12" s="86">
        <v>20</v>
      </c>
      <c r="AA12" s="129">
        <f t="shared" si="3"/>
        <v>5.7359999999999998</v>
      </c>
      <c r="AB12" s="129">
        <f>IF(Z12&gt;0,VLOOKUP(A12,'Lista Suspensa'!$A$1:$F$91,3,)," ")</f>
        <v>28.68</v>
      </c>
      <c r="AC12" s="129">
        <f>IF(OR(Z12&gt;0,AA12&gt;0),VLOOKUP(A12,'Lista Suspensa'!$A$1:$F$91,4,),0)</f>
        <v>7.99</v>
      </c>
      <c r="AD12" s="129">
        <f>IF(OR(Z12&gt;0,AA12&gt;0),VLOOKUP(A12,'Lista Suspensa'!$A$1:$F$91,5,),0)</f>
        <v>51.3</v>
      </c>
      <c r="AE12" s="132">
        <f>IF(OR(Z12&gt;0,AA12&gt;0),VLOOKUP(A12,'Lista Suspensa'!$A$1:$F$91,6,),0)</f>
        <v>0.14699999999999999</v>
      </c>
      <c r="AF12" s="86">
        <v>30</v>
      </c>
      <c r="AG12" s="129">
        <f t="shared" si="6"/>
        <v>8.6039999999999992</v>
      </c>
      <c r="AH12" s="129">
        <f>IF(AF12&gt;0,VLOOKUP(A12,'Lista Suspensa'!$A$1:$F$91,3,)," ")</f>
        <v>28.68</v>
      </c>
      <c r="AI12" s="129">
        <f>IF(OR(AF12&gt;0,AG12&gt;0),VLOOKUP(A12,'Lista Suspensa'!$A$1:$F$91,4,),0)</f>
        <v>7.99</v>
      </c>
      <c r="AJ12" s="129">
        <f>IF(OR(AF12&gt;0,AG12&gt;0),VLOOKUP(A12,'Lista Suspensa'!$A$1:$F$91,5,),0)</f>
        <v>51.3</v>
      </c>
      <c r="AK12" s="132">
        <f>IF(OR(AF12&gt;0,AG12&gt;0),VLOOKUP(A12,'Lista Suspensa'!$A$1:$F$91,6,),0)</f>
        <v>0.14699999999999999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0" t="str">
        <f>IF(AR12&gt;0,VLOOKUP(A12,'Lista Suspensa'!$A$1:$F$91,3,)," ")</f>
        <v xml:space="preserve"> </v>
      </c>
      <c r="AU12" s="463">
        <f>IF(OR(AR12&gt;0,AS12&gt;0),VLOOKUP(A12,'Lista Suspensa'!$A$1:$F$91,6,),0)</f>
        <v>0</v>
      </c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</row>
    <row r="13" spans="1:63" ht="14.4" x14ac:dyDescent="0.3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09" t="str">
        <f>IF(AR13&gt;0,VLOOKUP(A13,'Lista Suspensa'!$A$1:$F$91,3,)," ")</f>
        <v xml:space="preserve"> </v>
      </c>
      <c r="AU13" s="462">
        <f>IF(OR(AR13&gt;0,AS13&gt;0),VLOOKUP(A13,'Lista Suspensa'!$A$1:$F$91,6,),0)</f>
        <v>0</v>
      </c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</row>
    <row r="14" spans="1:63" ht="15.75" customHeight="1" x14ac:dyDescent="0.3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0" t="str">
        <f>IF(AR14&gt;0,VLOOKUP(A14,'Lista Suspensa'!$A$1:$F$91,3,)," ")</f>
        <v xml:space="preserve"> </v>
      </c>
      <c r="AU14" s="463">
        <f>IF(OR(AR14&gt;0,AS14&gt;0),VLOOKUP(A14,'Lista Suspensa'!$A$1:$F$91,6,),0)</f>
        <v>0</v>
      </c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</row>
    <row r="15" spans="1:63" ht="14.4" x14ac:dyDescent="0.3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09" t="str">
        <f>IF(AR15&gt;0,VLOOKUP(A15,'Lista Suspensa'!$A$1:$F$91,3,)," ")</f>
        <v xml:space="preserve"> </v>
      </c>
      <c r="AU15" s="462">
        <f>IF(OR(AR15&gt;0,AS15&gt;0),VLOOKUP(A15,'Lista Suspensa'!$A$1:$F$91,6,),0)</f>
        <v>0</v>
      </c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</row>
    <row r="16" spans="1:63" ht="14.4" x14ac:dyDescent="0.3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0" t="str">
        <f>IF(AR16&gt;0,VLOOKUP(A16,'Lista Suspensa'!$A$1:$F$91,3,)," ")</f>
        <v xml:space="preserve"> </v>
      </c>
      <c r="AU16" s="463">
        <f>IF(OR(AR16&gt;0,AS16&gt;0),VLOOKUP(A16,'Lista Suspensa'!$A$1:$F$91,6,),0)</f>
        <v>0</v>
      </c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</row>
    <row r="17" spans="1:63" ht="14.4" x14ac:dyDescent="0.3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09" t="str">
        <f>IF(AR17&gt;0,VLOOKUP(A17,'Lista Suspensa'!$A$1:$F$91,3,)," ")</f>
        <v xml:space="preserve"> </v>
      </c>
      <c r="AU17" s="462">
        <f>IF(OR(AR17&gt;0,AS17&gt;0),VLOOKUP(A17,'Lista Suspensa'!$A$1:$F$91,6,),0)</f>
        <v>0</v>
      </c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</row>
    <row r="18" spans="1:63" ht="14.4" x14ac:dyDescent="0.3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0" t="str">
        <f>IF(AR18&gt;0,VLOOKUP(A18,'Lista Suspensa'!$A$1:$F$91,3,)," ")</f>
        <v xml:space="preserve"> </v>
      </c>
      <c r="AU18" s="463">
        <f>IF(OR(AR18&gt;0,AS18&gt;0),VLOOKUP(A18,'Lista Suspensa'!$A$1:$F$91,6,),0)</f>
        <v>0</v>
      </c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</row>
    <row r="19" spans="1:63" ht="14.4" x14ac:dyDescent="0.3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09" t="str">
        <f>IF(AR19&gt;0,VLOOKUP(A19,'Lista Suspensa'!$A$1:$F$91,3,)," ")</f>
        <v xml:space="preserve"> </v>
      </c>
      <c r="AU19" s="462">
        <f>IF(OR(AR19&gt;0,AS19&gt;0),VLOOKUP(A19,'Lista Suspensa'!$A$1:$F$91,6,),0)</f>
        <v>0</v>
      </c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</row>
    <row r="20" spans="1:63" ht="14.4" x14ac:dyDescent="0.3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0" t="str">
        <f>IF(AR20&gt;0,VLOOKUP(A20,'Lista Suspensa'!$A$1:$F$91,3,)," ")</f>
        <v xml:space="preserve"> </v>
      </c>
      <c r="AU20" s="463">
        <f>IF(OR(AR20&gt;0,AS20&gt;0),VLOOKUP(A20,'Lista Suspensa'!$A$1:$F$91,6,),0)</f>
        <v>0</v>
      </c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</row>
    <row r="21" spans="1:63" ht="15.75" customHeight="1" x14ac:dyDescent="0.3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09" t="str">
        <f>IF(AR21&gt;0,VLOOKUP(A21,'Lista Suspensa'!$A$1:$F$91,3,)," ")</f>
        <v xml:space="preserve"> </v>
      </c>
      <c r="AU21" s="462">
        <f>IF(OR(AR21&gt;0,AS21&gt;0),VLOOKUP(A21,'Lista Suspensa'!$A$1:$F$91,6,),0)</f>
        <v>0</v>
      </c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</row>
    <row r="22" spans="1:63" ht="15.75" customHeight="1" x14ac:dyDescent="0.3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0" t="str">
        <f>IF(AR22&gt;0,VLOOKUP(A22,'Lista Suspensa'!$A$1:$F$91,3,)," ")</f>
        <v xml:space="preserve"> </v>
      </c>
      <c r="AU22" s="463">
        <f>IF(OR(AR22&gt;0,AS22&gt;0),VLOOKUP(A22,'Lista Suspensa'!$A$1:$F$91,6,),0)</f>
        <v>0</v>
      </c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</row>
    <row r="23" spans="1:63" ht="15.75" customHeight="1" x14ac:dyDescent="0.3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09" t="str">
        <f>IF(AR23&gt;0,VLOOKUP(A23,'Lista Suspensa'!$A$1:$F$91,3,)," ")</f>
        <v xml:space="preserve"> </v>
      </c>
      <c r="AU23" s="462">
        <f>IF(OR(AR23&gt;0,AS23&gt;0),VLOOKUP(A23,'Lista Suspensa'!$A$1:$F$91,6,),0)</f>
        <v>0</v>
      </c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</row>
    <row r="24" spans="1:63" ht="15.75" customHeight="1" x14ac:dyDescent="0.3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0" t="str">
        <f>IF(AR24&gt;0,VLOOKUP(A24,'Lista Suspensa'!$A$1:$F$91,3,)," ")</f>
        <v xml:space="preserve"> </v>
      </c>
      <c r="AU24" s="463">
        <f>IF(OR(AR24&gt;0,AS24&gt;0),VLOOKUP(A24,'Lista Suspensa'!$A$1:$F$91,6,),0)</f>
        <v>0</v>
      </c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</row>
    <row r="25" spans="1:63" ht="15.75" customHeight="1" x14ac:dyDescent="0.3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09" t="str">
        <f>IF(AR25&gt;0,VLOOKUP(A25,'Lista Suspensa'!$A$1:$F$91,3,)," ")</f>
        <v xml:space="preserve"> </v>
      </c>
      <c r="AU25" s="462">
        <f>IF(OR(AR25&gt;0,AS25&gt;0),VLOOKUP(A25,'Lista Suspensa'!$A$1:$F$91,6,),0)</f>
        <v>0</v>
      </c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</row>
    <row r="26" spans="1:63" ht="15.75" customHeight="1" x14ac:dyDescent="0.3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0" t="str">
        <f>IF(AR26&gt;0,VLOOKUP(A26,'Lista Suspensa'!$A$1:$F$91,3,)," ")</f>
        <v xml:space="preserve"> </v>
      </c>
      <c r="AU26" s="463">
        <f>IF(OR(AR26&gt;0,AS26&gt;0),VLOOKUP(A26,'Lista Suspensa'!$A$1:$F$91,6,),0)</f>
        <v>0</v>
      </c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</row>
    <row r="27" spans="1:63" ht="15.75" customHeight="1" x14ac:dyDescent="0.3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09" t="str">
        <f>IF(AR27&gt;0,VLOOKUP(A27,'Lista Suspensa'!$A$1:$F$91,3,)," ")</f>
        <v xml:space="preserve"> </v>
      </c>
      <c r="AU27" s="462">
        <f>IF(OR(AR27&gt;0,AS27&gt;0),VLOOKUP(A27,'Lista Suspensa'!$A$1:$F$91,6,),0)</f>
        <v>0</v>
      </c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</row>
    <row r="28" spans="1:63" ht="15.75" customHeight="1" x14ac:dyDescent="0.3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0" t="str">
        <f>IF(AR28&gt;0,VLOOKUP(A28,'Lista Suspensa'!$A$1:$F$91,3,)," ")</f>
        <v xml:space="preserve"> </v>
      </c>
      <c r="AU28" s="463">
        <f>IF(OR(AR28&gt;0,AS28&gt;0),VLOOKUP(A28,'Lista Suspensa'!$A$1:$F$91,6,),0)</f>
        <v>0</v>
      </c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</row>
    <row r="29" spans="1:63" ht="15.75" customHeight="1" x14ac:dyDescent="0.3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09" t="str">
        <f>IF(AR29&gt;0,VLOOKUP(A29,'Lista Suspensa'!$A$1:$F$91,3,)," ")</f>
        <v xml:space="preserve"> </v>
      </c>
      <c r="AU29" s="462">
        <f>IF(OR(AR29&gt;0,AS29&gt;0),VLOOKUP(A29,'Lista Suspensa'!$A$1:$F$91,6,),0)</f>
        <v>0</v>
      </c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</row>
    <row r="30" spans="1:63" ht="15.75" customHeight="1" x14ac:dyDescent="0.3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0" t="str">
        <f>IF(AR30&gt;0,VLOOKUP(A30,'Lista Suspensa'!$A$1:$F$91,3,)," ")</f>
        <v xml:space="preserve"> </v>
      </c>
      <c r="AU30" s="463">
        <f>IF(OR(AR30&gt;0,AS30&gt;0),VLOOKUP(A30,'Lista Suspensa'!$A$1:$F$91,6,),0)</f>
        <v>0</v>
      </c>
      <c r="AV30" s="468"/>
      <c r="AW30" s="468"/>
      <c r="AX30" s="468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</row>
    <row r="31" spans="1:63" ht="15.75" customHeight="1" x14ac:dyDescent="0.3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09" t="str">
        <f>IF(AR31&gt;0,VLOOKUP(A31,'Lista Suspensa'!$A$1:$F$91,3,)," ")</f>
        <v xml:space="preserve"> </v>
      </c>
      <c r="AU31" s="462">
        <f>IF(OR(AR31&gt;0,AS31&gt;0),VLOOKUP(A31,'Lista Suspensa'!$A$1:$F$91,6,),0)</f>
        <v>0</v>
      </c>
      <c r="AV31" s="468"/>
      <c r="AW31" s="468"/>
      <c r="AX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</row>
    <row r="32" spans="1:63" ht="15.75" customHeight="1" x14ac:dyDescent="0.3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0" t="str">
        <f>IF(AR32&gt;0,VLOOKUP(A32,'Lista Suspensa'!$A$1:$F$91,3,)," ")</f>
        <v xml:space="preserve"> </v>
      </c>
      <c r="AU32" s="463">
        <f>IF(OR(AR32&gt;0,AS32&gt;0),VLOOKUP(A32,'Lista Suspensa'!$A$1:$F$91,6,),0)</f>
        <v>0</v>
      </c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</row>
    <row r="33" spans="1:111" ht="15.75" customHeight="1" x14ac:dyDescent="0.3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09" t="str">
        <f>IF(AR33&gt;0,VLOOKUP(A33,'Lista Suspensa'!$A$1:$F$91,3,)," ")</f>
        <v xml:space="preserve"> </v>
      </c>
      <c r="AU33" s="462">
        <f>IF(OR(AR33&gt;0,AS33&gt;0),VLOOKUP(A33,'Lista Suspensa'!$A$1:$F$91,6,),0)</f>
        <v>0</v>
      </c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</row>
    <row r="34" spans="1:111" ht="15.75" customHeight="1" x14ac:dyDescent="0.3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0" t="str">
        <f>IF(AR34&gt;0,VLOOKUP(A34,'Lista Suspensa'!$A$1:$F$91,3,)," ")</f>
        <v xml:space="preserve"> </v>
      </c>
      <c r="AU34" s="463">
        <f>IF(OR(AR34&gt;0,AS34&gt;0),VLOOKUP(A34,'Lista Suspensa'!$A$1:$F$91,6,),0)</f>
        <v>0</v>
      </c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</row>
    <row r="35" spans="1:111" ht="15.75" customHeight="1" x14ac:dyDescent="0.3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1"/>
      <c r="AU35" s="211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</row>
    <row r="36" spans="1:111" ht="26.25" customHeight="1" thickBot="1" x14ac:dyDescent="0.35">
      <c r="A36" s="16" t="s">
        <v>74</v>
      </c>
      <c r="B36" s="17"/>
      <c r="C36" s="18">
        <f>ROUND(SUM(C5:C34),2)</f>
        <v>2.19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12.93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78.98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0.83535000000000004</v>
      </c>
      <c r="H36" s="17"/>
      <c r="I36" s="18">
        <f>ROUND(SUM(I5:I34),2)</f>
        <v>2.5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76.959999999999994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0.74448000000000003</v>
      </c>
      <c r="N36" s="17"/>
      <c r="O36" s="18">
        <f>ROUND(SUM(O5:O34),2)</f>
        <v>6.72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10.59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64.66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0.31430999999999998</v>
      </c>
      <c r="T36" s="17"/>
      <c r="U36" s="18">
        <f>ROUND(SUM(U5:U34),2)</f>
        <v>6.73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11.65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62.54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0.34744999999999998</v>
      </c>
      <c r="Z36" s="17"/>
      <c r="AA36" s="18">
        <f>ROUND(SUM(AA5:AA34),2)</f>
        <v>8.73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11.11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59.36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0.31391999999999998</v>
      </c>
      <c r="AF36" s="17"/>
      <c r="AG36" s="18">
        <f>ROUND(SUM(AG5:AG34),2)</f>
        <v>18.72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10.27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61.62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0.32019999999999998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2"/>
      <c r="AU36" s="464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</row>
    <row r="37" spans="1:111" ht="15.75" customHeight="1" thickTop="1" thickBot="1" x14ac:dyDescent="0.35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5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</row>
    <row r="38" spans="1:111" ht="25.5" customHeight="1" thickBot="1" x14ac:dyDescent="0.35">
      <c r="A38" s="471" t="s">
        <v>231</v>
      </c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2"/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  <c r="BN38" s="473"/>
      <c r="BO38" s="473"/>
      <c r="BP38" s="473"/>
      <c r="BQ38" s="473"/>
      <c r="BR38" s="473"/>
      <c r="BS38" s="473"/>
      <c r="BT38" s="473"/>
      <c r="BU38" s="473"/>
      <c r="BV38" s="473"/>
      <c r="BW38" s="473"/>
      <c r="BX38" s="473"/>
      <c r="BY38" s="473"/>
      <c r="BZ38" s="473"/>
      <c r="CA38" s="473"/>
      <c r="CB38" s="473"/>
      <c r="CC38" s="473"/>
      <c r="CD38" s="473"/>
      <c r="CE38" s="473"/>
      <c r="CF38" s="473"/>
      <c r="CG38" s="473"/>
      <c r="CH38" s="473"/>
      <c r="CI38" s="473"/>
      <c r="CJ38" s="473"/>
      <c r="CK38" s="473"/>
      <c r="CL38" s="473"/>
      <c r="CM38" s="473"/>
      <c r="CN38" s="473"/>
      <c r="CO38" s="473"/>
      <c r="CP38" s="473"/>
      <c r="CQ38" s="466"/>
      <c r="CR38" s="466"/>
      <c r="CS38" s="466"/>
      <c r="CT38" s="466"/>
      <c r="CU38" s="466"/>
      <c r="CV38" s="466"/>
      <c r="CW38" s="466"/>
      <c r="CX38" s="466"/>
      <c r="CY38" s="466"/>
      <c r="CZ38" s="466"/>
      <c r="DA38" s="466"/>
      <c r="DB38" s="466"/>
      <c r="DC38" s="466"/>
      <c r="DD38" s="466"/>
      <c r="DE38" s="466"/>
      <c r="DF38" s="466"/>
      <c r="DG38" s="466"/>
    </row>
    <row r="39" spans="1:111" s="474" customFormat="1" ht="15.75" customHeight="1" thickBot="1" x14ac:dyDescent="0.35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4" customFormat="1" ht="15.75" customHeight="1" thickBot="1" x14ac:dyDescent="0.35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4" customFormat="1" ht="15.75" customHeight="1" thickBot="1" x14ac:dyDescent="0.35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4" customFormat="1" ht="15.75" customHeight="1" thickBot="1" x14ac:dyDescent="0.35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4" customFormat="1" ht="15.75" customHeight="1" thickBot="1" x14ac:dyDescent="0.35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4" customFormat="1" ht="15.75" customHeight="1" thickBot="1" x14ac:dyDescent="0.35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4" customFormat="1" ht="15.75" customHeight="1" thickBot="1" x14ac:dyDescent="0.35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4" customFormat="1" ht="15.75" customHeight="1" thickBot="1" x14ac:dyDescent="0.35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4" customFormat="1" ht="15.75" customHeight="1" thickBot="1" x14ac:dyDescent="0.35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4" customFormat="1" ht="15.75" customHeight="1" thickBot="1" x14ac:dyDescent="0.35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4" customFormat="1" ht="15.75" customHeight="1" thickBot="1" x14ac:dyDescent="0.35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4" customFormat="1" ht="15.75" customHeigh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">
      <c r="A51" s="468"/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</row>
    <row r="52" spans="1:63" ht="15.75" customHeight="1" x14ac:dyDescent="0.3">
      <c r="A52" s="468"/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</row>
    <row r="53" spans="1:63" ht="15.75" customHeight="1" x14ac:dyDescent="0.3">
      <c r="A53" s="468"/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</row>
    <row r="54" spans="1:63" ht="15.75" customHeight="1" x14ac:dyDescent="0.3">
      <c r="A54" s="468"/>
      <c r="B54" s="468"/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</row>
    <row r="55" spans="1:63" ht="15.75" customHeight="1" x14ac:dyDescent="0.3">
      <c r="A55" s="468"/>
      <c r="B55" s="468"/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8"/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</row>
    <row r="56" spans="1:63" ht="15.75" customHeight="1" x14ac:dyDescent="0.3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</row>
    <row r="57" spans="1:63" ht="15.75" customHeight="1" x14ac:dyDescent="0.3">
      <c r="A57" s="468"/>
      <c r="B57" s="468"/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</row>
    <row r="58" spans="1:63" ht="15.75" customHeight="1" x14ac:dyDescent="0.3">
      <c r="A58" s="468"/>
      <c r="B58" s="468"/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</row>
    <row r="59" spans="1:63" ht="15.75" customHeight="1" x14ac:dyDescent="0.3">
      <c r="A59" s="468"/>
      <c r="B59" s="468"/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</row>
    <row r="60" spans="1:63" ht="15.75" customHeight="1" x14ac:dyDescent="0.3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</row>
    <row r="61" spans="1:63" ht="15.75" customHeight="1" x14ac:dyDescent="0.3">
      <c r="A61" s="468"/>
      <c r="B61" s="468"/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</row>
    <row r="62" spans="1:63" ht="15.75" customHeight="1" x14ac:dyDescent="0.3">
      <c r="A62" s="468"/>
      <c r="B62" s="468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</row>
    <row r="63" spans="1:63" ht="15.75" customHeight="1" x14ac:dyDescent="0.3">
      <c r="A63" s="468"/>
      <c r="B63" s="468"/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</row>
    <row r="64" spans="1:63" ht="15.75" customHeight="1" x14ac:dyDescent="0.3">
      <c r="A64" s="468"/>
      <c r="B64" s="468"/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</row>
    <row r="65" spans="1:63" ht="15.75" customHeight="1" x14ac:dyDescent="0.3">
      <c r="A65" s="468"/>
      <c r="B65" s="468"/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</row>
    <row r="66" spans="1:63" ht="15.75" customHeight="1" x14ac:dyDescent="0.3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</row>
    <row r="67" spans="1:63" ht="15.75" customHeight="1" x14ac:dyDescent="0.3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</row>
    <row r="68" spans="1:63" ht="15.75" customHeight="1" x14ac:dyDescent="0.3">
      <c r="A68" s="468"/>
      <c r="B68" s="468"/>
      <c r="C68" s="468"/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</row>
    <row r="69" spans="1:63" ht="15.75" customHeight="1" x14ac:dyDescent="0.3">
      <c r="A69" s="468"/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</row>
    <row r="70" spans="1:63" ht="15.75" customHeight="1" x14ac:dyDescent="0.3">
      <c r="A70" s="468"/>
      <c r="B70" s="468"/>
      <c r="C70" s="468"/>
      <c r="D70" s="468"/>
      <c r="E70" s="468"/>
      <c r="F70" s="468"/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</row>
    <row r="71" spans="1:63" ht="15.75" customHeight="1" x14ac:dyDescent="0.3">
      <c r="A71" s="468"/>
      <c r="B71" s="468"/>
      <c r="C71" s="468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468"/>
      <c r="AE71" s="468"/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</row>
    <row r="72" spans="1:63" ht="15.75" customHeight="1" x14ac:dyDescent="0.3">
      <c r="A72" s="468"/>
      <c r="B72" s="468"/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</row>
    <row r="73" spans="1:63" ht="15.75" customHeight="1" x14ac:dyDescent="0.3">
      <c r="A73" s="468"/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</row>
    <row r="74" spans="1:63" ht="15.75" customHeight="1" x14ac:dyDescent="0.3">
      <c r="A74" s="468"/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</row>
    <row r="75" spans="1:63" ht="15.75" customHeight="1" x14ac:dyDescent="0.3">
      <c r="A75" s="468"/>
      <c r="B75" s="468"/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</row>
    <row r="76" spans="1:63" ht="15.75" customHeight="1" x14ac:dyDescent="0.3">
      <c r="A76" s="468"/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</row>
    <row r="77" spans="1:63" ht="15.75" customHeight="1" x14ac:dyDescent="0.3">
      <c r="A77" s="468"/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</row>
    <row r="78" spans="1:63" ht="15.75" customHeight="1" x14ac:dyDescent="0.3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</row>
    <row r="79" spans="1:63" ht="15.75" customHeight="1" x14ac:dyDescent="0.3">
      <c r="A79" s="468"/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</row>
    <row r="80" spans="1:63" ht="15.75" customHeight="1" x14ac:dyDescent="0.3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68"/>
      <c r="AQ80" s="468"/>
      <c r="AR80" s="468"/>
      <c r="AS80" s="468"/>
      <c r="AT80" s="468"/>
      <c r="AU80" s="468"/>
      <c r="AV80" s="468"/>
      <c r="AW80" s="468"/>
      <c r="AX80" s="468"/>
      <c r="AY80" s="468"/>
      <c r="AZ80" s="468"/>
      <c r="BA80" s="468"/>
      <c r="BB80" s="468"/>
      <c r="BC80" s="468"/>
      <c r="BD80" s="468"/>
      <c r="BE80" s="468"/>
      <c r="BF80" s="468"/>
      <c r="BG80" s="468"/>
      <c r="BH80" s="468"/>
      <c r="BI80" s="468"/>
      <c r="BJ80" s="468"/>
      <c r="BK80" s="468"/>
    </row>
    <row r="81" spans="1:63" ht="15.75" customHeight="1" x14ac:dyDescent="0.3">
      <c r="A81" s="468"/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68"/>
      <c r="AQ81" s="468"/>
      <c r="AR81" s="468"/>
      <c r="AS81" s="468"/>
      <c r="AT81" s="468"/>
      <c r="AU81" s="468"/>
      <c r="AV81" s="468"/>
      <c r="AW81" s="468"/>
      <c r="AX81" s="468"/>
      <c r="AY81" s="468"/>
      <c r="AZ81" s="468"/>
      <c r="BA81" s="468"/>
      <c r="BB81" s="468"/>
      <c r="BC81" s="468"/>
      <c r="BD81" s="468"/>
      <c r="BE81" s="468"/>
      <c r="BF81" s="468"/>
      <c r="BG81" s="468"/>
      <c r="BH81" s="468"/>
      <c r="BI81" s="468"/>
      <c r="BJ81" s="468"/>
      <c r="BK81" s="468"/>
    </row>
    <row r="82" spans="1:63" ht="15.75" customHeight="1" x14ac:dyDescent="0.3">
      <c r="A82" s="468"/>
      <c r="B82" s="468"/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68"/>
      <c r="AQ82" s="468"/>
      <c r="AR82" s="468"/>
      <c r="AS82" s="468"/>
      <c r="AT82" s="468"/>
      <c r="AU82" s="468"/>
      <c r="AV82" s="468"/>
      <c r="AW82" s="468"/>
      <c r="AX82" s="468"/>
      <c r="AY82" s="468"/>
      <c r="AZ82" s="468"/>
      <c r="BA82" s="468"/>
      <c r="BB82" s="468"/>
      <c r="BC82" s="468"/>
      <c r="BD82" s="468"/>
      <c r="BE82" s="468"/>
      <c r="BF82" s="468"/>
      <c r="BG82" s="468"/>
      <c r="BH82" s="468"/>
      <c r="BI82" s="468"/>
      <c r="BJ82" s="468"/>
      <c r="BK82" s="468"/>
    </row>
    <row r="83" spans="1:63" ht="15.75" customHeight="1" x14ac:dyDescent="0.3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68"/>
      <c r="AQ83" s="468"/>
      <c r="AR83" s="468"/>
      <c r="AS83" s="468"/>
      <c r="AT83" s="468"/>
      <c r="AU83" s="468"/>
      <c r="AV83" s="468"/>
      <c r="AW83" s="468"/>
      <c r="AX83" s="468"/>
      <c r="AY83" s="468"/>
      <c r="AZ83" s="468"/>
      <c r="BA83" s="468"/>
      <c r="BB83" s="468"/>
      <c r="BC83" s="468"/>
      <c r="BD83" s="468"/>
      <c r="BE83" s="468"/>
      <c r="BF83" s="468"/>
      <c r="BG83" s="468"/>
      <c r="BH83" s="468"/>
      <c r="BI83" s="468"/>
      <c r="BJ83" s="468"/>
      <c r="BK83" s="468"/>
    </row>
    <row r="84" spans="1:63" ht="15.75" customHeight="1" x14ac:dyDescent="0.3">
      <c r="A84" s="468"/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68"/>
      <c r="AQ84" s="468"/>
      <c r="AR84" s="468"/>
      <c r="AS84" s="468"/>
      <c r="AT84" s="468"/>
      <c r="AU84" s="468"/>
      <c r="AV84" s="468"/>
      <c r="AW84" s="468"/>
      <c r="AX84" s="468"/>
      <c r="AY84" s="468"/>
      <c r="AZ84" s="468"/>
      <c r="BA84" s="468"/>
      <c r="BB84" s="468"/>
      <c r="BC84" s="468"/>
      <c r="BD84" s="468"/>
      <c r="BE84" s="468"/>
      <c r="BF84" s="468"/>
      <c r="BG84" s="468"/>
      <c r="BH84" s="468"/>
      <c r="BI84" s="468"/>
      <c r="BJ84" s="468"/>
      <c r="BK84" s="468"/>
    </row>
    <row r="85" spans="1:63" ht="15.75" customHeight="1" x14ac:dyDescent="0.3">
      <c r="A85" s="468"/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68"/>
      <c r="AQ85" s="468"/>
      <c r="AR85" s="468"/>
      <c r="AS85" s="468"/>
      <c r="AT85" s="468"/>
      <c r="AU85" s="468"/>
      <c r="AV85" s="468"/>
      <c r="AW85" s="468"/>
      <c r="AX85" s="468"/>
      <c r="AY85" s="468"/>
      <c r="AZ85" s="468"/>
      <c r="BA85" s="468"/>
      <c r="BB85" s="468"/>
      <c r="BC85" s="468"/>
      <c r="BD85" s="468"/>
      <c r="BE85" s="468"/>
      <c r="BF85" s="468"/>
      <c r="BG85" s="468"/>
      <c r="BH85" s="468"/>
      <c r="BI85" s="468"/>
      <c r="BJ85" s="468"/>
      <c r="BK85" s="468"/>
    </row>
    <row r="86" spans="1:63" ht="15.75" customHeight="1" x14ac:dyDescent="0.3">
      <c r="A86" s="468"/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  <c r="BD86" s="468"/>
      <c r="BE86" s="468"/>
      <c r="BF86" s="468"/>
      <c r="BG86" s="468"/>
      <c r="BH86" s="468"/>
      <c r="BI86" s="468"/>
      <c r="BJ86" s="468"/>
      <c r="BK86" s="468"/>
    </row>
    <row r="87" spans="1:63" ht="15.75" customHeight="1" x14ac:dyDescent="0.3">
      <c r="A87" s="468"/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68"/>
      <c r="BE87" s="468"/>
      <c r="BF87" s="468"/>
      <c r="BG87" s="468"/>
      <c r="BH87" s="468"/>
      <c r="BI87" s="468"/>
      <c r="BJ87" s="468"/>
      <c r="BK87" s="468"/>
    </row>
    <row r="88" spans="1:63" ht="15.75" customHeight="1" x14ac:dyDescent="0.3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68"/>
      <c r="AQ88" s="468"/>
      <c r="AR88" s="468"/>
      <c r="AS88" s="468"/>
      <c r="AT88" s="468"/>
      <c r="AU88" s="468"/>
      <c r="AV88" s="468"/>
      <c r="AW88" s="468"/>
      <c r="AX88" s="468"/>
      <c r="AY88" s="468"/>
      <c r="AZ88" s="468"/>
      <c r="BA88" s="468"/>
      <c r="BB88" s="468"/>
      <c r="BC88" s="468"/>
      <c r="BD88" s="468"/>
      <c r="BE88" s="468"/>
      <c r="BF88" s="468"/>
      <c r="BG88" s="468"/>
      <c r="BH88" s="468"/>
      <c r="BI88" s="468"/>
      <c r="BJ88" s="468"/>
      <c r="BK88" s="468"/>
    </row>
    <row r="89" spans="1:63" ht="15.75" customHeight="1" x14ac:dyDescent="0.3">
      <c r="A89" s="468"/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68"/>
      <c r="AQ89" s="468"/>
      <c r="AR89" s="468"/>
      <c r="AS89" s="468"/>
      <c r="AT89" s="468"/>
      <c r="AU89" s="468"/>
      <c r="AV89" s="468"/>
      <c r="AW89" s="468"/>
      <c r="AX89" s="468"/>
      <c r="AY89" s="468"/>
      <c r="AZ89" s="468"/>
      <c r="BA89" s="468"/>
      <c r="BB89" s="468"/>
      <c r="BC89" s="468"/>
      <c r="BD89" s="468"/>
      <c r="BE89" s="468"/>
      <c r="BF89" s="468"/>
      <c r="BG89" s="468"/>
      <c r="BH89" s="468"/>
      <c r="BI89" s="468"/>
      <c r="BJ89" s="468"/>
      <c r="BK89" s="468"/>
    </row>
    <row r="90" spans="1:63" ht="15.75" customHeight="1" x14ac:dyDescent="0.3">
      <c r="A90" s="468"/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68"/>
      <c r="AQ90" s="468"/>
      <c r="AR90" s="468"/>
      <c r="AS90" s="468"/>
      <c r="AT90" s="468"/>
      <c r="AU90" s="468"/>
      <c r="AV90" s="468"/>
      <c r="AW90" s="468"/>
      <c r="AX90" s="468"/>
      <c r="AY90" s="468"/>
      <c r="AZ90" s="468"/>
      <c r="BA90" s="468"/>
      <c r="BB90" s="468"/>
      <c r="BC90" s="468"/>
      <c r="BD90" s="468"/>
      <c r="BE90" s="468"/>
      <c r="BF90" s="468"/>
      <c r="BG90" s="468"/>
      <c r="BH90" s="468"/>
      <c r="BI90" s="468"/>
      <c r="BJ90" s="468"/>
      <c r="BK90" s="468"/>
    </row>
    <row r="91" spans="1:63" ht="15.75" customHeight="1" x14ac:dyDescent="0.3">
      <c r="A91" s="468"/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68"/>
      <c r="AQ91" s="468"/>
      <c r="AR91" s="468"/>
      <c r="AS91" s="468"/>
      <c r="AT91" s="468"/>
      <c r="AU91" s="468"/>
      <c r="AV91" s="468"/>
      <c r="AW91" s="468"/>
      <c r="AX91" s="468"/>
      <c r="AY91" s="468"/>
      <c r="AZ91" s="468"/>
      <c r="BA91" s="468"/>
      <c r="BB91" s="468"/>
      <c r="BC91" s="468"/>
      <c r="BD91" s="468"/>
      <c r="BE91" s="468"/>
      <c r="BF91" s="468"/>
      <c r="BG91" s="468"/>
      <c r="BH91" s="468"/>
      <c r="BI91" s="468"/>
      <c r="BJ91" s="468"/>
      <c r="BK91" s="468"/>
    </row>
    <row r="92" spans="1:63" ht="15.75" customHeight="1" x14ac:dyDescent="0.3">
      <c r="A92" s="468"/>
      <c r="B92" s="468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68"/>
      <c r="AQ92" s="468"/>
      <c r="AR92" s="468"/>
      <c r="AS92" s="468"/>
      <c r="AT92" s="468"/>
      <c r="AU92" s="468"/>
      <c r="AV92" s="468"/>
      <c r="AW92" s="468"/>
      <c r="AX92" s="468"/>
      <c r="AY92" s="468"/>
      <c r="AZ92" s="468"/>
      <c r="BA92" s="468"/>
      <c r="BB92" s="468"/>
      <c r="BC92" s="468"/>
      <c r="BD92" s="468"/>
      <c r="BE92" s="468"/>
      <c r="BF92" s="468"/>
      <c r="BG92" s="468"/>
      <c r="BH92" s="468"/>
      <c r="BI92" s="468"/>
      <c r="BJ92" s="468"/>
      <c r="BK92" s="468"/>
    </row>
    <row r="93" spans="1:63" ht="15.75" customHeight="1" x14ac:dyDescent="0.3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8"/>
      <c r="AM93" s="468"/>
      <c r="AN93" s="468"/>
      <c r="AO93" s="468"/>
      <c r="AP93" s="468"/>
      <c r="AQ93" s="468"/>
      <c r="AR93" s="468"/>
      <c r="AS93" s="468"/>
      <c r="AT93" s="468"/>
      <c r="AU93" s="468"/>
      <c r="AV93" s="468"/>
      <c r="AW93" s="468"/>
      <c r="AX93" s="468"/>
      <c r="AY93" s="468"/>
      <c r="AZ93" s="468"/>
      <c r="BA93" s="468"/>
      <c r="BB93" s="468"/>
      <c r="BC93" s="468"/>
      <c r="BD93" s="468"/>
      <c r="BE93" s="468"/>
      <c r="BF93" s="468"/>
      <c r="BG93" s="468"/>
      <c r="BH93" s="468"/>
      <c r="BI93" s="468"/>
      <c r="BJ93" s="468"/>
      <c r="BK93" s="468"/>
    </row>
    <row r="94" spans="1:63" ht="15.75" customHeight="1" x14ac:dyDescent="0.3">
      <c r="A94" s="468"/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8"/>
      <c r="AM94" s="468"/>
      <c r="AN94" s="468"/>
      <c r="AO94" s="468"/>
      <c r="AP94" s="468"/>
      <c r="AQ94" s="468"/>
      <c r="AR94" s="468"/>
      <c r="AS94" s="468"/>
      <c r="AT94" s="468"/>
      <c r="AU94" s="468"/>
      <c r="AV94" s="468"/>
      <c r="AW94" s="468"/>
      <c r="AX94" s="468"/>
      <c r="AY94" s="468"/>
      <c r="AZ94" s="468"/>
      <c r="BA94" s="468"/>
      <c r="BB94" s="468"/>
      <c r="BC94" s="468"/>
      <c r="BD94" s="468"/>
      <c r="BE94" s="468"/>
      <c r="BF94" s="468"/>
      <c r="BG94" s="468"/>
      <c r="BH94" s="468"/>
      <c r="BI94" s="468"/>
      <c r="BJ94" s="468"/>
      <c r="BK94" s="468"/>
    </row>
    <row r="95" spans="1:63" ht="15.75" customHeight="1" x14ac:dyDescent="0.3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68"/>
      <c r="AQ95" s="468"/>
      <c r="AR95" s="468"/>
      <c r="AS95" s="468"/>
      <c r="AT95" s="468"/>
      <c r="AU95" s="468"/>
      <c r="AV95" s="468"/>
      <c r="AW95" s="468"/>
      <c r="AX95" s="468"/>
      <c r="AY95" s="468"/>
      <c r="AZ95" s="468"/>
      <c r="BA95" s="468"/>
      <c r="BB95" s="468"/>
      <c r="BC95" s="468"/>
      <c r="BD95" s="468"/>
      <c r="BE95" s="468"/>
      <c r="BF95" s="468"/>
      <c r="BG95" s="468"/>
      <c r="BH95" s="468"/>
      <c r="BI95" s="468"/>
      <c r="BJ95" s="468"/>
      <c r="BK95" s="468"/>
    </row>
    <row r="96" spans="1:63" ht="15.75" customHeight="1" x14ac:dyDescent="0.3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68"/>
      <c r="AQ96" s="468"/>
      <c r="AR96" s="468"/>
      <c r="AS96" s="468"/>
      <c r="AT96" s="468"/>
      <c r="AU96" s="468"/>
      <c r="AV96" s="468"/>
      <c r="AW96" s="468"/>
      <c r="AX96" s="468"/>
      <c r="AY96" s="468"/>
      <c r="AZ96" s="468"/>
      <c r="BA96" s="468"/>
      <c r="BB96" s="468"/>
      <c r="BC96" s="468"/>
      <c r="BD96" s="468"/>
      <c r="BE96" s="468"/>
      <c r="BF96" s="468"/>
      <c r="BG96" s="468"/>
      <c r="BH96" s="468"/>
      <c r="BI96" s="468"/>
      <c r="BJ96" s="468"/>
      <c r="BK96" s="468"/>
    </row>
    <row r="97" spans="1:63" ht="15.75" customHeight="1" x14ac:dyDescent="0.3">
      <c r="A97" s="468"/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68"/>
      <c r="AQ97" s="468"/>
      <c r="AR97" s="468"/>
      <c r="AS97" s="468"/>
      <c r="AT97" s="468"/>
      <c r="AU97" s="468"/>
      <c r="AV97" s="468"/>
      <c r="AW97" s="468"/>
      <c r="AX97" s="468"/>
      <c r="AY97" s="468"/>
      <c r="AZ97" s="468"/>
      <c r="BA97" s="468"/>
      <c r="BB97" s="468"/>
      <c r="BC97" s="468"/>
      <c r="BD97" s="468"/>
      <c r="BE97" s="468"/>
      <c r="BF97" s="468"/>
      <c r="BG97" s="468"/>
      <c r="BH97" s="468"/>
      <c r="BI97" s="468"/>
      <c r="BJ97" s="468"/>
      <c r="BK97" s="468"/>
    </row>
    <row r="98" spans="1:63" ht="15.75" customHeight="1" x14ac:dyDescent="0.3">
      <c r="A98" s="468"/>
      <c r="B98" s="468"/>
      <c r="C98" s="468"/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68"/>
      <c r="AG98" s="468"/>
      <c r="AH98" s="468"/>
      <c r="AI98" s="468"/>
      <c r="AJ98" s="468"/>
      <c r="AK98" s="468"/>
      <c r="AL98" s="468"/>
      <c r="AM98" s="468"/>
      <c r="AN98" s="468"/>
      <c r="AO98" s="468"/>
      <c r="AP98" s="468"/>
      <c r="AQ98" s="468"/>
      <c r="AR98" s="468"/>
      <c r="AS98" s="468"/>
      <c r="AT98" s="468"/>
      <c r="AU98" s="468"/>
      <c r="AV98" s="468"/>
      <c r="AW98" s="468"/>
      <c r="AX98" s="468"/>
      <c r="AY98" s="468"/>
      <c r="AZ98" s="468"/>
      <c r="BA98" s="468"/>
      <c r="BB98" s="468"/>
      <c r="BC98" s="468"/>
      <c r="BD98" s="468"/>
      <c r="BE98" s="468"/>
      <c r="BF98" s="468"/>
      <c r="BG98" s="468"/>
      <c r="BH98" s="468"/>
      <c r="BI98" s="468"/>
      <c r="BJ98" s="468"/>
      <c r="BK98" s="468"/>
    </row>
    <row r="99" spans="1:63" ht="15.75" customHeight="1" x14ac:dyDescent="0.3">
      <c r="A99" s="468"/>
      <c r="B99" s="468"/>
      <c r="C99" s="468"/>
      <c r="D99" s="468"/>
      <c r="E99" s="468"/>
      <c r="F99" s="468"/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68"/>
      <c r="AQ99" s="468"/>
      <c r="AR99" s="468"/>
      <c r="AS99" s="468"/>
      <c r="AT99" s="468"/>
      <c r="AU99" s="468"/>
      <c r="AV99" s="468"/>
      <c r="AW99" s="468"/>
      <c r="AX99" s="468"/>
      <c r="AY99" s="468"/>
      <c r="AZ99" s="468"/>
      <c r="BA99" s="468"/>
      <c r="BB99" s="468"/>
      <c r="BC99" s="468"/>
      <c r="BD99" s="468"/>
      <c r="BE99" s="468"/>
      <c r="BF99" s="468"/>
      <c r="BG99" s="468"/>
      <c r="BH99" s="468"/>
      <c r="BI99" s="468"/>
      <c r="BJ99" s="468"/>
      <c r="BK99" s="468"/>
    </row>
    <row r="100" spans="1:63" ht="15.75" customHeight="1" x14ac:dyDescent="0.3">
      <c r="A100" s="468"/>
      <c r="B100" s="468"/>
      <c r="C100" s="468"/>
      <c r="D100" s="468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68"/>
      <c r="AQ100" s="468"/>
      <c r="AR100" s="468"/>
      <c r="AS100" s="468"/>
      <c r="AT100" s="468"/>
      <c r="AU100" s="468"/>
      <c r="AV100" s="468"/>
      <c r="AW100" s="468"/>
      <c r="AX100" s="468"/>
      <c r="AY100" s="468"/>
      <c r="AZ100" s="468"/>
      <c r="BA100" s="468"/>
      <c r="BB100" s="468"/>
      <c r="BC100" s="468"/>
      <c r="BD100" s="468"/>
      <c r="BE100" s="468"/>
      <c r="BF100" s="468"/>
      <c r="BG100" s="468"/>
      <c r="BH100" s="468"/>
      <c r="BI100" s="468"/>
      <c r="BJ100" s="468"/>
      <c r="BK100" s="468"/>
    </row>
    <row r="101" spans="1:63" ht="15.75" customHeight="1" x14ac:dyDescent="0.3">
      <c r="A101" s="468"/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68"/>
      <c r="AQ101" s="468"/>
      <c r="AR101" s="468"/>
      <c r="AS101" s="468"/>
      <c r="AT101" s="468"/>
      <c r="AU101" s="468"/>
      <c r="AV101" s="468"/>
      <c r="AW101" s="468"/>
      <c r="AX101" s="468"/>
      <c r="AY101" s="468"/>
      <c r="AZ101" s="468"/>
      <c r="BA101" s="468"/>
      <c r="BB101" s="468"/>
      <c r="BC101" s="468"/>
      <c r="BD101" s="468"/>
      <c r="BE101" s="468"/>
      <c r="BF101" s="468"/>
      <c r="BG101" s="468"/>
      <c r="BH101" s="468"/>
      <c r="BI101" s="468"/>
      <c r="BJ101" s="468"/>
      <c r="BK101" s="468"/>
    </row>
    <row r="102" spans="1:63" ht="15.75" customHeight="1" x14ac:dyDescent="0.3">
      <c r="A102" s="468"/>
      <c r="B102" s="468"/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68"/>
      <c r="AQ102" s="468"/>
      <c r="AR102" s="468"/>
      <c r="AS102" s="468"/>
      <c r="AT102" s="468"/>
      <c r="AU102" s="468"/>
      <c r="AV102" s="468"/>
      <c r="AW102" s="468"/>
      <c r="AX102" s="468"/>
      <c r="AY102" s="468"/>
      <c r="AZ102" s="468"/>
      <c r="BA102" s="468"/>
      <c r="BB102" s="468"/>
      <c r="BC102" s="468"/>
      <c r="BD102" s="468"/>
      <c r="BE102" s="468"/>
      <c r="BF102" s="468"/>
      <c r="BG102" s="468"/>
      <c r="BH102" s="468"/>
      <c r="BI102" s="468"/>
      <c r="BJ102" s="468"/>
      <c r="BK102" s="468"/>
    </row>
    <row r="103" spans="1:63" ht="15.75" customHeight="1" x14ac:dyDescent="0.3">
      <c r="A103" s="468"/>
      <c r="B103" s="468"/>
      <c r="C103" s="468"/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68"/>
      <c r="AQ103" s="468"/>
      <c r="AR103" s="468"/>
      <c r="AS103" s="468"/>
      <c r="AT103" s="468"/>
      <c r="AU103" s="468"/>
      <c r="AV103" s="468"/>
      <c r="AW103" s="468"/>
      <c r="AX103" s="468"/>
      <c r="AY103" s="468"/>
      <c r="AZ103" s="468"/>
      <c r="BA103" s="468"/>
      <c r="BB103" s="468"/>
      <c r="BC103" s="468"/>
      <c r="BD103" s="468"/>
      <c r="BE103" s="468"/>
      <c r="BF103" s="468"/>
      <c r="BG103" s="468"/>
      <c r="BH103" s="468"/>
      <c r="BI103" s="468"/>
      <c r="BJ103" s="468"/>
      <c r="BK103" s="468"/>
    </row>
    <row r="104" spans="1:63" ht="15.75" customHeight="1" x14ac:dyDescent="0.3">
      <c r="A104" s="468"/>
      <c r="B104" s="468"/>
      <c r="C104" s="468"/>
      <c r="D104" s="468"/>
      <c r="E104" s="468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68"/>
      <c r="AQ104" s="468"/>
      <c r="AR104" s="468"/>
      <c r="AS104" s="468"/>
      <c r="AT104" s="468"/>
      <c r="AU104" s="468"/>
      <c r="AV104" s="468"/>
      <c r="AW104" s="468"/>
      <c r="AX104" s="468"/>
      <c r="AY104" s="468"/>
      <c r="AZ104" s="468"/>
      <c r="BA104" s="468"/>
      <c r="BB104" s="468"/>
      <c r="BC104" s="468"/>
      <c r="BD104" s="468"/>
      <c r="BE104" s="468"/>
      <c r="BF104" s="468"/>
      <c r="BG104" s="468"/>
      <c r="BH104" s="468"/>
      <c r="BI104" s="468"/>
      <c r="BJ104" s="468"/>
      <c r="BK104" s="468"/>
    </row>
    <row r="105" spans="1:63" ht="15.75" customHeight="1" x14ac:dyDescent="0.3">
      <c r="A105" s="468"/>
      <c r="B105" s="468"/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68"/>
      <c r="AQ105" s="468"/>
      <c r="AR105" s="468"/>
      <c r="AS105" s="468"/>
      <c r="AT105" s="468"/>
      <c r="AU105" s="468"/>
      <c r="AV105" s="468"/>
      <c r="AW105" s="468"/>
      <c r="AX105" s="468"/>
      <c r="AY105" s="468"/>
      <c r="AZ105" s="468"/>
      <c r="BA105" s="468"/>
      <c r="BB105" s="468"/>
      <c r="BC105" s="468"/>
      <c r="BD105" s="468"/>
      <c r="BE105" s="468"/>
      <c r="BF105" s="468"/>
      <c r="BG105" s="468"/>
      <c r="BH105" s="468"/>
      <c r="BI105" s="468"/>
      <c r="BJ105" s="468"/>
      <c r="BK105" s="468"/>
    </row>
    <row r="106" spans="1:63" ht="15.75" customHeight="1" x14ac:dyDescent="0.3">
      <c r="A106" s="468"/>
      <c r="B106" s="468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68"/>
      <c r="AQ106" s="468"/>
      <c r="AR106" s="468"/>
      <c r="AS106" s="468"/>
      <c r="AT106" s="468"/>
      <c r="AU106" s="468"/>
      <c r="AV106" s="468"/>
      <c r="AW106" s="468"/>
      <c r="AX106" s="468"/>
      <c r="AY106" s="468"/>
      <c r="AZ106" s="468"/>
      <c r="BA106" s="468"/>
      <c r="BB106" s="468"/>
      <c r="BC106" s="468"/>
      <c r="BD106" s="468"/>
      <c r="BE106" s="468"/>
      <c r="BF106" s="468"/>
      <c r="BG106" s="468"/>
      <c r="BH106" s="468"/>
      <c r="BI106" s="468"/>
      <c r="BJ106" s="468"/>
      <c r="BK106" s="468"/>
    </row>
    <row r="107" spans="1:63" ht="15.75" customHeight="1" x14ac:dyDescent="0.3">
      <c r="A107" s="468"/>
      <c r="B107" s="468"/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68"/>
      <c r="AQ107" s="468"/>
      <c r="AR107" s="468"/>
      <c r="AS107" s="468"/>
      <c r="AT107" s="468"/>
      <c r="AU107" s="468"/>
      <c r="AV107" s="468"/>
      <c r="AW107" s="468"/>
      <c r="AX107" s="468"/>
      <c r="AY107" s="468"/>
      <c r="AZ107" s="468"/>
      <c r="BA107" s="468"/>
      <c r="BB107" s="468"/>
      <c r="BC107" s="468"/>
      <c r="BD107" s="468"/>
      <c r="BE107" s="468"/>
      <c r="BF107" s="468"/>
      <c r="BG107" s="468"/>
      <c r="BH107" s="468"/>
      <c r="BI107" s="468"/>
      <c r="BJ107" s="468"/>
      <c r="BK107" s="468"/>
    </row>
    <row r="108" spans="1:63" ht="15.75" customHeight="1" x14ac:dyDescent="0.3">
      <c r="A108" s="468"/>
      <c r="B108" s="468"/>
      <c r="C108" s="468"/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68"/>
      <c r="AQ108" s="468"/>
      <c r="AR108" s="468"/>
      <c r="AS108" s="468"/>
      <c r="AT108" s="468"/>
      <c r="AU108" s="468"/>
      <c r="AV108" s="468"/>
      <c r="AW108" s="468"/>
      <c r="AX108" s="468"/>
      <c r="AY108" s="468"/>
      <c r="AZ108" s="468"/>
      <c r="BA108" s="468"/>
      <c r="BB108" s="468"/>
      <c r="BC108" s="468"/>
      <c r="BD108" s="468"/>
      <c r="BE108" s="468"/>
      <c r="BF108" s="468"/>
      <c r="BG108" s="468"/>
      <c r="BH108" s="468"/>
      <c r="BI108" s="468"/>
      <c r="BJ108" s="468"/>
      <c r="BK108" s="468"/>
    </row>
    <row r="109" spans="1:63" ht="15.75" customHeight="1" x14ac:dyDescent="0.3">
      <c r="A109" s="468"/>
      <c r="B109" s="468"/>
      <c r="C109" s="468"/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68"/>
      <c r="AQ109" s="468"/>
      <c r="AR109" s="468"/>
      <c r="AS109" s="468"/>
      <c r="AT109" s="468"/>
      <c r="AU109" s="468"/>
      <c r="AV109" s="468"/>
      <c r="AW109" s="468"/>
      <c r="AX109" s="468"/>
      <c r="AY109" s="468"/>
      <c r="AZ109" s="468"/>
      <c r="BA109" s="468"/>
      <c r="BB109" s="468"/>
      <c r="BC109" s="468"/>
      <c r="BD109" s="468"/>
      <c r="BE109" s="468"/>
      <c r="BF109" s="468"/>
      <c r="BG109" s="468"/>
      <c r="BH109" s="468"/>
      <c r="BI109" s="468"/>
      <c r="BJ109" s="468"/>
      <c r="BK109" s="468"/>
    </row>
    <row r="110" spans="1:63" ht="15.75" customHeight="1" x14ac:dyDescent="0.3">
      <c r="A110" s="468"/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68"/>
      <c r="AQ110" s="468"/>
      <c r="AR110" s="468"/>
      <c r="AS110" s="468"/>
      <c r="AT110" s="468"/>
      <c r="AU110" s="468"/>
      <c r="AV110" s="468"/>
      <c r="AW110" s="468"/>
      <c r="AX110" s="468"/>
      <c r="AY110" s="468"/>
      <c r="AZ110" s="468"/>
      <c r="BA110" s="468"/>
      <c r="BB110" s="468"/>
      <c r="BC110" s="468"/>
      <c r="BD110" s="468"/>
      <c r="BE110" s="468"/>
      <c r="BF110" s="468"/>
      <c r="BG110" s="468"/>
      <c r="BH110" s="468"/>
      <c r="BI110" s="468"/>
      <c r="BJ110" s="468"/>
      <c r="BK110" s="468"/>
    </row>
    <row r="111" spans="1:63" ht="15.75" customHeight="1" x14ac:dyDescent="0.3">
      <c r="A111" s="468"/>
      <c r="B111" s="468"/>
      <c r="C111" s="468"/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468"/>
      <c r="AH111" s="468"/>
      <c r="AI111" s="468"/>
      <c r="AJ111" s="468"/>
      <c r="AK111" s="468"/>
      <c r="AL111" s="468"/>
      <c r="AM111" s="468"/>
      <c r="AN111" s="468"/>
      <c r="AO111" s="468"/>
      <c r="AP111" s="468"/>
      <c r="AQ111" s="468"/>
      <c r="AR111" s="468"/>
      <c r="AS111" s="468"/>
      <c r="AT111" s="468"/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</row>
    <row r="112" spans="1:63" ht="15.75" customHeight="1" x14ac:dyDescent="0.3">
      <c r="A112" s="468"/>
      <c r="B112" s="468"/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  <c r="AG112" s="468"/>
      <c r="AH112" s="468"/>
      <c r="AI112" s="468"/>
      <c r="AJ112" s="468"/>
      <c r="AK112" s="468"/>
      <c r="AL112" s="468"/>
      <c r="AM112" s="468"/>
      <c r="AN112" s="468"/>
      <c r="AO112" s="468"/>
      <c r="AP112" s="468"/>
      <c r="AQ112" s="468"/>
      <c r="AR112" s="468"/>
      <c r="AS112" s="468"/>
      <c r="AT112" s="468"/>
      <c r="AU112" s="468"/>
      <c r="AV112" s="468"/>
      <c r="AW112" s="468"/>
      <c r="AX112" s="468"/>
      <c r="AY112" s="468"/>
      <c r="AZ112" s="468"/>
      <c r="BA112" s="468"/>
      <c r="BB112" s="468"/>
      <c r="BC112" s="468"/>
      <c r="BD112" s="468"/>
      <c r="BE112" s="468"/>
      <c r="BF112" s="468"/>
      <c r="BG112" s="468"/>
      <c r="BH112" s="468"/>
      <c r="BI112" s="468"/>
      <c r="BJ112" s="468"/>
      <c r="BK112" s="468"/>
    </row>
    <row r="113" spans="1:63" ht="15.75" customHeight="1" x14ac:dyDescent="0.3">
      <c r="A113" s="468"/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</row>
    <row r="114" spans="1:63" ht="15.75" customHeight="1" x14ac:dyDescent="0.3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8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</row>
    <row r="115" spans="1:63" ht="15.75" customHeight="1" x14ac:dyDescent="0.3">
      <c r="A115" s="468"/>
      <c r="B115" s="468"/>
      <c r="C115" s="468"/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468"/>
      <c r="AM115" s="468"/>
      <c r="AN115" s="468"/>
      <c r="AO115" s="468"/>
      <c r="AP115" s="468"/>
      <c r="AQ115" s="468"/>
      <c r="AR115" s="468"/>
      <c r="AS115" s="468"/>
      <c r="AT115" s="468"/>
      <c r="AU115" s="468"/>
      <c r="AV115" s="468"/>
      <c r="AW115" s="468"/>
      <c r="AX115" s="468"/>
      <c r="AY115" s="468"/>
      <c r="AZ115" s="468"/>
      <c r="BA115" s="468"/>
      <c r="BB115" s="468"/>
      <c r="BC115" s="468"/>
      <c r="BD115" s="468"/>
      <c r="BE115" s="468"/>
      <c r="BF115" s="468"/>
      <c r="BG115" s="468"/>
      <c r="BH115" s="468"/>
      <c r="BI115" s="468"/>
      <c r="BJ115" s="468"/>
      <c r="BK115" s="468"/>
    </row>
    <row r="116" spans="1:63" ht="15.75" customHeight="1" x14ac:dyDescent="0.3">
      <c r="A116" s="468"/>
      <c r="B116" s="468"/>
      <c r="C116" s="468"/>
      <c r="D116" s="468"/>
      <c r="E116" s="468"/>
      <c r="F116" s="468"/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8"/>
      <c r="AI116" s="468"/>
      <c r="AJ116" s="468"/>
      <c r="AK116" s="468"/>
      <c r="AL116" s="468"/>
      <c r="AM116" s="468"/>
      <c r="AN116" s="468"/>
      <c r="AO116" s="468"/>
      <c r="AP116" s="468"/>
      <c r="AQ116" s="468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  <c r="BJ116" s="468"/>
      <c r="BK116" s="468"/>
    </row>
    <row r="117" spans="1:63" ht="15.75" customHeight="1" x14ac:dyDescent="0.3">
      <c r="A117" s="468"/>
      <c r="B117" s="468"/>
      <c r="C117" s="468"/>
      <c r="D117" s="468"/>
      <c r="E117" s="468"/>
      <c r="F117" s="468"/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  <c r="T117" s="468"/>
      <c r="U117" s="468"/>
      <c r="V117" s="468"/>
      <c r="W117" s="468"/>
      <c r="X117" s="468"/>
      <c r="Y117" s="468"/>
      <c r="Z117" s="468"/>
      <c r="AA117" s="468"/>
      <c r="AB117" s="468"/>
      <c r="AC117" s="468"/>
      <c r="AD117" s="468"/>
      <c r="AE117" s="468"/>
      <c r="AF117" s="468"/>
      <c r="AG117" s="468"/>
      <c r="AH117" s="468"/>
      <c r="AI117" s="468"/>
      <c r="AJ117" s="468"/>
      <c r="AK117" s="468"/>
      <c r="AL117" s="468"/>
      <c r="AM117" s="468"/>
      <c r="AN117" s="468"/>
      <c r="AO117" s="468"/>
      <c r="AP117" s="468"/>
      <c r="AQ117" s="468"/>
      <c r="AR117" s="468"/>
      <c r="AS117" s="468"/>
      <c r="AT117" s="468"/>
      <c r="AU117" s="468"/>
      <c r="AV117" s="468"/>
      <c r="AW117" s="468"/>
      <c r="AX117" s="468"/>
      <c r="AY117" s="468"/>
      <c r="AZ117" s="468"/>
      <c r="BA117" s="468"/>
      <c r="BB117" s="468"/>
      <c r="BC117" s="468"/>
      <c r="BD117" s="468"/>
      <c r="BE117" s="468"/>
      <c r="BF117" s="468"/>
      <c r="BG117" s="468"/>
      <c r="BH117" s="468"/>
      <c r="BI117" s="468"/>
      <c r="BJ117" s="468"/>
      <c r="BK117" s="468"/>
    </row>
    <row r="118" spans="1:63" ht="15.75" customHeight="1" x14ac:dyDescent="0.3">
      <c r="A118" s="468"/>
      <c r="B118" s="468"/>
      <c r="C118" s="468"/>
      <c r="D118" s="468"/>
      <c r="E118" s="468"/>
      <c r="F118" s="468"/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8"/>
      <c r="AC118" s="468"/>
      <c r="AD118" s="468"/>
      <c r="AE118" s="468"/>
      <c r="AF118" s="468"/>
      <c r="AG118" s="468"/>
      <c r="AH118" s="468"/>
      <c r="AI118" s="468"/>
      <c r="AJ118" s="468"/>
      <c r="AK118" s="468"/>
      <c r="AL118" s="468"/>
      <c r="AM118" s="468"/>
      <c r="AN118" s="468"/>
      <c r="AO118" s="468"/>
      <c r="AP118" s="468"/>
      <c r="AQ118" s="468"/>
      <c r="AR118" s="468"/>
      <c r="AS118" s="468"/>
      <c r="AT118" s="468"/>
      <c r="AU118" s="468"/>
      <c r="AV118" s="468"/>
      <c r="AW118" s="468"/>
      <c r="AX118" s="468"/>
      <c r="AY118" s="468"/>
      <c r="AZ118" s="468"/>
      <c r="BA118" s="468"/>
      <c r="BB118" s="468"/>
      <c r="BC118" s="468"/>
      <c r="BD118" s="468"/>
      <c r="BE118" s="468"/>
      <c r="BF118" s="468"/>
      <c r="BG118" s="468"/>
      <c r="BH118" s="468"/>
      <c r="BI118" s="468"/>
      <c r="BJ118" s="468"/>
      <c r="BK118" s="468"/>
    </row>
    <row r="119" spans="1:63" ht="15.75" customHeight="1" x14ac:dyDescent="0.3">
      <c r="A119" s="468"/>
      <c r="B119" s="468"/>
      <c r="C119" s="468"/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8"/>
      <c r="AC119" s="468"/>
      <c r="AD119" s="468"/>
      <c r="AE119" s="468"/>
      <c r="AF119" s="468"/>
      <c r="AG119" s="468"/>
      <c r="AH119" s="468"/>
      <c r="AI119" s="468"/>
      <c r="AJ119" s="468"/>
      <c r="AK119" s="468"/>
      <c r="AL119" s="468"/>
      <c r="AM119" s="468"/>
      <c r="AN119" s="468"/>
      <c r="AO119" s="468"/>
      <c r="AP119" s="468"/>
      <c r="AQ119" s="468"/>
      <c r="AR119" s="468"/>
      <c r="AS119" s="468"/>
      <c r="AT119" s="468"/>
      <c r="AU119" s="468"/>
      <c r="AV119" s="468"/>
      <c r="AW119" s="468"/>
      <c r="AX119" s="468"/>
      <c r="AY119" s="468"/>
      <c r="AZ119" s="468"/>
      <c r="BA119" s="468"/>
      <c r="BB119" s="468"/>
      <c r="BC119" s="468"/>
      <c r="BD119" s="468"/>
      <c r="BE119" s="468"/>
      <c r="BF119" s="468"/>
      <c r="BG119" s="468"/>
      <c r="BH119" s="468"/>
      <c r="BI119" s="468"/>
      <c r="BJ119" s="468"/>
      <c r="BK119" s="468"/>
    </row>
    <row r="120" spans="1:63" ht="15.75" customHeight="1" x14ac:dyDescent="0.3">
      <c r="A120" s="468"/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468"/>
      <c r="AM120" s="468"/>
      <c r="AN120" s="468"/>
      <c r="AO120" s="468"/>
      <c r="AP120" s="468"/>
      <c r="AQ120" s="468"/>
      <c r="AR120" s="468"/>
      <c r="AS120" s="468"/>
      <c r="AT120" s="468"/>
      <c r="AU120" s="468"/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8"/>
      <c r="BJ120" s="468"/>
      <c r="BK120" s="468"/>
    </row>
    <row r="121" spans="1:63" ht="15.75" customHeight="1" x14ac:dyDescent="0.3">
      <c r="A121" s="468"/>
      <c r="B121" s="468"/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8"/>
      <c r="AC121" s="468"/>
      <c r="AD121" s="468"/>
      <c r="AE121" s="468"/>
      <c r="AF121" s="468"/>
      <c r="AG121" s="468"/>
      <c r="AH121" s="468"/>
      <c r="AI121" s="468"/>
      <c r="AJ121" s="468"/>
      <c r="AK121" s="468"/>
      <c r="AL121" s="468"/>
      <c r="AM121" s="468"/>
      <c r="AN121" s="468"/>
      <c r="AO121" s="468"/>
      <c r="AP121" s="468"/>
      <c r="AQ121" s="468"/>
      <c r="AR121" s="468"/>
      <c r="AS121" s="468"/>
      <c r="AT121" s="468"/>
      <c r="AU121" s="468"/>
      <c r="AV121" s="468"/>
      <c r="AW121" s="468"/>
      <c r="AX121" s="468"/>
      <c r="AY121" s="468"/>
      <c r="AZ121" s="468"/>
      <c r="BA121" s="468"/>
      <c r="BB121" s="468"/>
      <c r="BC121" s="468"/>
      <c r="BD121" s="468"/>
      <c r="BE121" s="468"/>
      <c r="BF121" s="468"/>
      <c r="BG121" s="468"/>
      <c r="BH121" s="468"/>
      <c r="BI121" s="468"/>
      <c r="BJ121" s="468"/>
      <c r="BK121" s="468"/>
    </row>
    <row r="122" spans="1:63" ht="15.75" customHeight="1" x14ac:dyDescent="0.3">
      <c r="A122" s="468"/>
      <c r="B122" s="468"/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468"/>
      <c r="AM122" s="468"/>
      <c r="AN122" s="468"/>
      <c r="AO122" s="468"/>
      <c r="AP122" s="468"/>
      <c r="AQ122" s="468"/>
      <c r="AR122" s="468"/>
      <c r="AS122" s="468"/>
      <c r="AT122" s="468"/>
      <c r="AU122" s="468"/>
      <c r="AV122" s="468"/>
      <c r="AW122" s="468"/>
      <c r="AX122" s="468"/>
      <c r="AY122" s="468"/>
      <c r="AZ122" s="468"/>
      <c r="BA122" s="468"/>
      <c r="BB122" s="468"/>
      <c r="BC122" s="468"/>
      <c r="BD122" s="468"/>
      <c r="BE122" s="468"/>
      <c r="BF122" s="468"/>
      <c r="BG122" s="468"/>
      <c r="BH122" s="468"/>
      <c r="BI122" s="468"/>
      <c r="BJ122" s="468"/>
      <c r="BK122" s="468"/>
    </row>
    <row r="123" spans="1:63" ht="15.75" customHeight="1" x14ac:dyDescent="0.3">
      <c r="A123" s="468"/>
      <c r="B123" s="468"/>
      <c r="C123" s="468"/>
      <c r="D123" s="468"/>
      <c r="E123" s="468"/>
      <c r="F123" s="468"/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468"/>
      <c r="AM123" s="468"/>
      <c r="AN123" s="468"/>
      <c r="AO123" s="468"/>
      <c r="AP123" s="468"/>
      <c r="AQ123" s="468"/>
      <c r="AR123" s="468"/>
      <c r="AS123" s="468"/>
      <c r="AT123" s="468"/>
      <c r="AU123" s="468"/>
      <c r="AV123" s="468"/>
      <c r="AW123" s="468"/>
      <c r="AX123" s="468"/>
      <c r="AY123" s="468"/>
      <c r="AZ123" s="468"/>
      <c r="BA123" s="468"/>
      <c r="BB123" s="468"/>
      <c r="BC123" s="468"/>
      <c r="BD123" s="468"/>
      <c r="BE123" s="468"/>
      <c r="BF123" s="468"/>
      <c r="BG123" s="468"/>
      <c r="BH123" s="468"/>
      <c r="BI123" s="468"/>
      <c r="BJ123" s="468"/>
      <c r="BK123" s="468"/>
    </row>
    <row r="124" spans="1:63" ht="15.75" customHeight="1" x14ac:dyDescent="0.3">
      <c r="A124" s="468"/>
      <c r="B124" s="468"/>
      <c r="C124" s="468"/>
      <c r="D124" s="468"/>
      <c r="E124" s="468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  <c r="T124" s="468"/>
      <c r="U124" s="468"/>
      <c r="V124" s="468"/>
      <c r="W124" s="468"/>
      <c r="X124" s="468"/>
      <c r="Y124" s="468"/>
      <c r="Z124" s="468"/>
      <c r="AA124" s="468"/>
      <c r="AB124" s="468"/>
      <c r="AC124" s="468"/>
      <c r="AD124" s="468"/>
      <c r="AE124" s="468"/>
      <c r="AF124" s="468"/>
      <c r="AG124" s="468"/>
      <c r="AH124" s="468"/>
      <c r="AI124" s="468"/>
      <c r="AJ124" s="468"/>
      <c r="AK124" s="468"/>
      <c r="AL124" s="468"/>
      <c r="AM124" s="468"/>
      <c r="AN124" s="468"/>
      <c r="AO124" s="468"/>
      <c r="AP124" s="468"/>
      <c r="AQ124" s="468"/>
      <c r="AR124" s="468"/>
      <c r="AS124" s="468"/>
      <c r="AT124" s="468"/>
      <c r="AU124" s="468"/>
      <c r="AV124" s="468"/>
      <c r="AW124" s="468"/>
      <c r="AX124" s="468"/>
      <c r="AY124" s="468"/>
      <c r="AZ124" s="468"/>
      <c r="BA124" s="468"/>
      <c r="BB124" s="468"/>
      <c r="BC124" s="468"/>
      <c r="BD124" s="468"/>
      <c r="BE124" s="468"/>
      <c r="BF124" s="468"/>
      <c r="BG124" s="468"/>
      <c r="BH124" s="468"/>
      <c r="BI124" s="468"/>
      <c r="BJ124" s="468"/>
      <c r="BK124" s="468"/>
    </row>
    <row r="125" spans="1:63" ht="15.75" customHeight="1" x14ac:dyDescent="0.3">
      <c r="A125" s="468"/>
      <c r="B125" s="468"/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68"/>
      <c r="U125" s="468"/>
      <c r="V125" s="468"/>
      <c r="W125" s="468"/>
      <c r="X125" s="468"/>
      <c r="Y125" s="468"/>
      <c r="Z125" s="468"/>
      <c r="AA125" s="468"/>
      <c r="AB125" s="468"/>
      <c r="AC125" s="468"/>
      <c r="AD125" s="468"/>
      <c r="AE125" s="468"/>
      <c r="AF125" s="468"/>
      <c r="AG125" s="468"/>
      <c r="AH125" s="468"/>
      <c r="AI125" s="468"/>
      <c r="AJ125" s="468"/>
      <c r="AK125" s="468"/>
      <c r="AL125" s="468"/>
      <c r="AM125" s="468"/>
      <c r="AN125" s="468"/>
      <c r="AO125" s="468"/>
      <c r="AP125" s="468"/>
      <c r="AQ125" s="468"/>
      <c r="AR125" s="468"/>
      <c r="AS125" s="468"/>
      <c r="AT125" s="468"/>
      <c r="AU125" s="468"/>
      <c r="AV125" s="468"/>
      <c r="AW125" s="468"/>
      <c r="AX125" s="468"/>
      <c r="AY125" s="468"/>
      <c r="AZ125" s="468"/>
      <c r="BA125" s="468"/>
      <c r="BB125" s="468"/>
      <c r="BC125" s="468"/>
      <c r="BD125" s="468"/>
      <c r="BE125" s="468"/>
      <c r="BF125" s="468"/>
      <c r="BG125" s="468"/>
      <c r="BH125" s="468"/>
      <c r="BI125" s="468"/>
      <c r="BJ125" s="468"/>
      <c r="BK125" s="468"/>
    </row>
    <row r="126" spans="1:63" ht="15.75" customHeight="1" x14ac:dyDescent="0.3">
      <c r="A126" s="468"/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  <c r="T126" s="468"/>
      <c r="U126" s="468"/>
      <c r="V126" s="468"/>
      <c r="W126" s="468"/>
      <c r="X126" s="468"/>
      <c r="Y126" s="468"/>
      <c r="Z126" s="468"/>
      <c r="AA126" s="468"/>
      <c r="AB126" s="468"/>
      <c r="AC126" s="468"/>
      <c r="AD126" s="468"/>
      <c r="AE126" s="468"/>
      <c r="AF126" s="468"/>
      <c r="AG126" s="468"/>
      <c r="AH126" s="468"/>
      <c r="AI126" s="468"/>
      <c r="AJ126" s="468"/>
      <c r="AK126" s="468"/>
      <c r="AL126" s="468"/>
      <c r="AM126" s="468"/>
      <c r="AN126" s="468"/>
      <c r="AO126" s="468"/>
      <c r="AP126" s="468"/>
      <c r="AQ126" s="468"/>
      <c r="AR126" s="468"/>
      <c r="AS126" s="468"/>
      <c r="AT126" s="468"/>
      <c r="AU126" s="468"/>
      <c r="AV126" s="468"/>
      <c r="AW126" s="468"/>
      <c r="AX126" s="468"/>
      <c r="AY126" s="468"/>
      <c r="AZ126" s="468"/>
      <c r="BA126" s="468"/>
      <c r="BB126" s="468"/>
      <c r="BC126" s="468"/>
      <c r="BD126" s="468"/>
      <c r="BE126" s="468"/>
      <c r="BF126" s="468"/>
      <c r="BG126" s="468"/>
      <c r="BH126" s="468"/>
      <c r="BI126" s="468"/>
      <c r="BJ126" s="468"/>
      <c r="BK126" s="468"/>
    </row>
    <row r="127" spans="1:63" ht="15.75" customHeight="1" x14ac:dyDescent="0.3">
      <c r="A127" s="468"/>
      <c r="B127" s="468"/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68"/>
      <c r="U127" s="468"/>
      <c r="V127" s="468"/>
      <c r="W127" s="468"/>
      <c r="X127" s="468"/>
      <c r="Y127" s="468"/>
      <c r="Z127" s="468"/>
      <c r="AA127" s="468"/>
      <c r="AB127" s="468"/>
      <c r="AC127" s="468"/>
      <c r="AD127" s="468"/>
      <c r="AE127" s="468"/>
      <c r="AF127" s="468"/>
      <c r="AG127" s="468"/>
      <c r="AH127" s="468"/>
      <c r="AI127" s="468"/>
      <c r="AJ127" s="468"/>
      <c r="AK127" s="468"/>
      <c r="AL127" s="468"/>
      <c r="AM127" s="468"/>
      <c r="AN127" s="468"/>
      <c r="AO127" s="468"/>
      <c r="AP127" s="468"/>
      <c r="AQ127" s="468"/>
      <c r="AR127" s="468"/>
      <c r="AS127" s="468"/>
      <c r="AT127" s="468"/>
      <c r="AU127" s="468"/>
      <c r="AV127" s="468"/>
      <c r="AW127" s="468"/>
      <c r="AX127" s="468"/>
      <c r="AY127" s="468"/>
      <c r="AZ127" s="468"/>
      <c r="BA127" s="468"/>
      <c r="BB127" s="468"/>
      <c r="BC127" s="468"/>
      <c r="BD127" s="468"/>
      <c r="BE127" s="468"/>
      <c r="BF127" s="468"/>
      <c r="BG127" s="468"/>
      <c r="BH127" s="468"/>
      <c r="BI127" s="468"/>
      <c r="BJ127" s="468"/>
      <c r="BK127" s="468"/>
    </row>
    <row r="128" spans="1:63" ht="15.75" customHeight="1" x14ac:dyDescent="0.3">
      <c r="A128" s="468"/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A128" s="468"/>
      <c r="AB128" s="468"/>
      <c r="AC128" s="468"/>
      <c r="AD128" s="468"/>
      <c r="AE128" s="468"/>
      <c r="AF128" s="468"/>
      <c r="AG128" s="468"/>
      <c r="AH128" s="468"/>
      <c r="AI128" s="468"/>
      <c r="AJ128" s="468"/>
      <c r="AK128" s="468"/>
      <c r="AL128" s="468"/>
      <c r="AM128" s="468"/>
      <c r="AN128" s="468"/>
      <c r="AO128" s="468"/>
      <c r="AP128" s="468"/>
      <c r="AQ128" s="468"/>
      <c r="AR128" s="468"/>
      <c r="AS128" s="468"/>
      <c r="AT128" s="468"/>
      <c r="AU128" s="468"/>
      <c r="AV128" s="468"/>
      <c r="AW128" s="468"/>
      <c r="AX128" s="468"/>
      <c r="AY128" s="468"/>
      <c r="AZ128" s="468"/>
      <c r="BA128" s="468"/>
      <c r="BB128" s="468"/>
      <c r="BC128" s="468"/>
      <c r="BD128" s="468"/>
      <c r="BE128" s="468"/>
      <c r="BF128" s="468"/>
      <c r="BG128" s="468"/>
      <c r="BH128" s="468"/>
      <c r="BI128" s="468"/>
      <c r="BJ128" s="468"/>
      <c r="BK128" s="468"/>
    </row>
    <row r="129" spans="1:63" ht="15.75" customHeight="1" x14ac:dyDescent="0.3">
      <c r="A129" s="468"/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8"/>
      <c r="AC129" s="468"/>
      <c r="AD129" s="468"/>
      <c r="AE129" s="468"/>
      <c r="AF129" s="468"/>
      <c r="AG129" s="468"/>
      <c r="AH129" s="468"/>
      <c r="AI129" s="468"/>
      <c r="AJ129" s="468"/>
      <c r="AK129" s="468"/>
      <c r="AL129" s="468"/>
      <c r="AM129" s="468"/>
      <c r="AN129" s="468"/>
      <c r="AO129" s="468"/>
      <c r="AP129" s="468"/>
      <c r="AQ129" s="468"/>
      <c r="AR129" s="468"/>
      <c r="AS129" s="468"/>
      <c r="AT129" s="468"/>
      <c r="AU129" s="468"/>
      <c r="AV129" s="468"/>
      <c r="AW129" s="468"/>
      <c r="AX129" s="468"/>
      <c r="AY129" s="468"/>
      <c r="AZ129" s="468"/>
      <c r="BA129" s="468"/>
      <c r="BB129" s="468"/>
      <c r="BC129" s="468"/>
      <c r="BD129" s="468"/>
      <c r="BE129" s="468"/>
      <c r="BF129" s="468"/>
      <c r="BG129" s="468"/>
      <c r="BH129" s="468"/>
      <c r="BI129" s="468"/>
      <c r="BJ129" s="468"/>
      <c r="BK129" s="468"/>
    </row>
    <row r="130" spans="1:63" ht="15.75" customHeight="1" x14ac:dyDescent="0.3">
      <c r="A130" s="468"/>
      <c r="B130" s="468"/>
      <c r="C130" s="468"/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8"/>
      <c r="AC130" s="468"/>
      <c r="AD130" s="468"/>
      <c r="AE130" s="468"/>
      <c r="AF130" s="468"/>
      <c r="AG130" s="468"/>
      <c r="AH130" s="468"/>
      <c r="AI130" s="468"/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68"/>
      <c r="BF130" s="468"/>
      <c r="BG130" s="468"/>
      <c r="BH130" s="468"/>
      <c r="BI130" s="468"/>
      <c r="BJ130" s="468"/>
      <c r="BK130" s="468"/>
    </row>
    <row r="131" spans="1:63" ht="15.75" customHeight="1" x14ac:dyDescent="0.3">
      <c r="A131" s="468"/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</row>
    <row r="132" spans="1:63" ht="15.75" customHeight="1" x14ac:dyDescent="0.3">
      <c r="A132" s="468"/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</row>
    <row r="133" spans="1:63" ht="15.75" customHeight="1" x14ac:dyDescent="0.3">
      <c r="A133" s="468"/>
      <c r="B133" s="468"/>
      <c r="C133" s="468"/>
      <c r="D133" s="468"/>
      <c r="E133" s="468"/>
      <c r="F133" s="468"/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</row>
    <row r="134" spans="1:63" ht="15.75" customHeight="1" x14ac:dyDescent="0.3">
      <c r="A134" s="468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</row>
    <row r="135" spans="1:63" ht="15.75" customHeight="1" x14ac:dyDescent="0.3">
      <c r="A135" s="468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</row>
    <row r="136" spans="1:63" ht="15.75" customHeight="1" x14ac:dyDescent="0.3">
      <c r="A136" s="468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</row>
    <row r="137" spans="1:63" ht="15.75" customHeight="1" x14ac:dyDescent="0.3">
      <c r="A137" s="468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</row>
    <row r="138" spans="1:63" ht="15.75" customHeight="1" x14ac:dyDescent="0.3">
      <c r="A138" s="468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</row>
    <row r="139" spans="1:63" ht="15.75" customHeight="1" x14ac:dyDescent="0.3">
      <c r="A139" s="468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</row>
    <row r="140" spans="1:63" ht="15.75" customHeight="1" x14ac:dyDescent="0.3">
      <c r="A140" s="468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</row>
    <row r="141" spans="1:63" ht="15.75" customHeight="1" x14ac:dyDescent="0.3">
      <c r="A141" s="468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</row>
    <row r="142" spans="1:63" ht="15.75" customHeight="1" x14ac:dyDescent="0.3">
      <c r="A142" s="468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</row>
    <row r="143" spans="1:63" ht="15.75" customHeight="1" x14ac:dyDescent="0.3">
      <c r="A143" s="468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</row>
    <row r="144" spans="1:63" ht="15.75" customHeight="1" x14ac:dyDescent="0.3">
      <c r="A144" s="468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</row>
    <row r="145" spans="1:63" ht="15.75" customHeight="1" x14ac:dyDescent="0.3">
      <c r="A145" s="468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</row>
    <row r="146" spans="1:63" ht="15.75" customHeight="1" x14ac:dyDescent="0.3">
      <c r="A146" s="468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</row>
    <row r="147" spans="1:63" ht="15.75" customHeight="1" x14ac:dyDescent="0.3">
      <c r="A147" s="468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</row>
    <row r="148" spans="1:63" ht="15.75" customHeight="1" x14ac:dyDescent="0.3">
      <c r="A148" s="468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</row>
    <row r="149" spans="1:63" ht="15.75" customHeight="1" x14ac:dyDescent="0.3">
      <c r="A149" s="468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</row>
    <row r="150" spans="1:63" ht="15.75" customHeight="1" x14ac:dyDescent="0.3">
      <c r="A150" s="468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</row>
    <row r="151" spans="1:63" ht="15.75" customHeight="1" x14ac:dyDescent="0.3">
      <c r="A151" s="468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</row>
    <row r="152" spans="1:63" ht="15.75" customHeight="1" x14ac:dyDescent="0.3">
      <c r="A152" s="468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</row>
    <row r="153" spans="1:63" ht="15.75" customHeight="1" x14ac:dyDescent="0.3">
      <c r="A153" s="468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</row>
    <row r="154" spans="1:63" ht="15.75" customHeight="1" x14ac:dyDescent="0.3">
      <c r="A154" s="468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</row>
    <row r="155" spans="1:63" ht="15.75" customHeight="1" x14ac:dyDescent="0.3">
      <c r="A155" s="468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</row>
    <row r="156" spans="1:63" ht="15.75" customHeight="1" x14ac:dyDescent="0.3">
      <c r="A156" s="468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</row>
    <row r="157" spans="1:63" ht="15.75" customHeight="1" x14ac:dyDescent="0.3">
      <c r="A157" s="468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</row>
    <row r="158" spans="1:63" ht="15.75" customHeight="1" x14ac:dyDescent="0.3">
      <c r="A158" s="468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</row>
    <row r="159" spans="1:63" ht="15.75" customHeight="1" x14ac:dyDescent="0.3">
      <c r="A159" s="468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</row>
    <row r="160" spans="1:63" ht="15.75" customHeight="1" x14ac:dyDescent="0.3">
      <c r="A160" s="468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</row>
    <row r="161" spans="1:63" ht="15.75" customHeight="1" x14ac:dyDescent="0.3">
      <c r="A161" s="468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</row>
    <row r="162" spans="1:63" ht="15.75" customHeight="1" x14ac:dyDescent="0.3">
      <c r="A162" s="468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</row>
    <row r="163" spans="1:63" ht="15.75" customHeight="1" x14ac:dyDescent="0.3">
      <c r="A163" s="468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</row>
    <row r="164" spans="1:63" ht="15.75" customHeight="1" x14ac:dyDescent="0.3">
      <c r="A164" s="468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</row>
    <row r="165" spans="1:63" ht="15.75" customHeight="1" x14ac:dyDescent="0.3">
      <c r="A165" s="468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</row>
    <row r="166" spans="1:63" ht="15.75" customHeight="1" x14ac:dyDescent="0.3">
      <c r="A166" s="468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</row>
    <row r="167" spans="1:63" ht="15.75" customHeight="1" x14ac:dyDescent="0.3">
      <c r="A167" s="468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</row>
    <row r="168" spans="1:63" ht="15.75" customHeight="1" x14ac:dyDescent="0.3">
      <c r="A168" s="468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</row>
    <row r="169" spans="1:63" ht="15.75" customHeight="1" x14ac:dyDescent="0.3">
      <c r="A169" s="468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</row>
    <row r="170" spans="1:63" ht="15.75" customHeight="1" x14ac:dyDescent="0.3">
      <c r="A170" s="468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</row>
    <row r="171" spans="1:63" ht="15.75" customHeight="1" x14ac:dyDescent="0.3">
      <c r="A171" s="468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</row>
    <row r="172" spans="1:63" ht="15.75" customHeight="1" x14ac:dyDescent="0.3">
      <c r="A172" s="468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</row>
    <row r="173" spans="1:63" ht="15.75" customHeight="1" x14ac:dyDescent="0.3">
      <c r="A173" s="468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</row>
    <row r="174" spans="1:63" ht="15.75" customHeight="1" x14ac:dyDescent="0.3">
      <c r="A174" s="468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</row>
    <row r="175" spans="1:63" ht="15.75" customHeight="1" x14ac:dyDescent="0.3">
      <c r="A175" s="468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</row>
    <row r="176" spans="1:63" ht="15.75" customHeight="1" x14ac:dyDescent="0.3">
      <c r="A176" s="468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</row>
    <row r="177" spans="1:63" ht="15.75" customHeight="1" x14ac:dyDescent="0.3">
      <c r="A177" s="468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</row>
    <row r="178" spans="1:63" ht="15.75" customHeight="1" x14ac:dyDescent="0.3">
      <c r="A178" s="468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</row>
    <row r="179" spans="1:63" ht="15.75" customHeight="1" x14ac:dyDescent="0.3">
      <c r="A179" s="468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</row>
    <row r="180" spans="1:63" ht="15.75" customHeight="1" x14ac:dyDescent="0.3">
      <c r="A180" s="468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</row>
    <row r="181" spans="1:63" ht="15.75" customHeight="1" x14ac:dyDescent="0.3">
      <c r="A181" s="468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</row>
    <row r="182" spans="1:63" ht="15.75" customHeight="1" x14ac:dyDescent="0.3">
      <c r="A182" s="468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</row>
    <row r="183" spans="1:63" ht="15.75" customHeight="1" x14ac:dyDescent="0.3">
      <c r="A183" s="468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</row>
    <row r="184" spans="1:63" ht="15.75" customHeight="1" x14ac:dyDescent="0.3">
      <c r="A184" s="468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</row>
    <row r="185" spans="1:63" ht="15.75" customHeight="1" x14ac:dyDescent="0.3">
      <c r="A185" s="468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</row>
    <row r="186" spans="1:63" ht="15.75" customHeight="1" x14ac:dyDescent="0.3">
      <c r="A186" s="468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</row>
    <row r="187" spans="1:63" ht="15.75" customHeight="1" x14ac:dyDescent="0.3">
      <c r="A187" s="468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</row>
    <row r="188" spans="1:63" ht="15.75" customHeight="1" x14ac:dyDescent="0.3">
      <c r="A188" s="468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</row>
    <row r="189" spans="1:63" ht="15.75" customHeight="1" x14ac:dyDescent="0.3">
      <c r="A189" s="468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</row>
    <row r="190" spans="1:63" ht="15.75" customHeight="1" x14ac:dyDescent="0.3">
      <c r="A190" s="468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</row>
    <row r="191" spans="1:63" ht="15.75" customHeight="1" x14ac:dyDescent="0.3">
      <c r="A191" s="468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</row>
    <row r="192" spans="1:63" ht="15.75" customHeight="1" x14ac:dyDescent="0.3">
      <c r="A192" s="468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</row>
    <row r="193" spans="1:63" ht="15.75" customHeight="1" x14ac:dyDescent="0.3">
      <c r="A193" s="468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</row>
    <row r="194" spans="1:63" ht="15.75" customHeight="1" x14ac:dyDescent="0.3">
      <c r="A194" s="468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</row>
    <row r="195" spans="1:63" ht="15.75" customHeight="1" x14ac:dyDescent="0.3">
      <c r="A195" s="468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</row>
    <row r="196" spans="1:63" ht="15.75" customHeight="1" x14ac:dyDescent="0.3">
      <c r="A196" s="468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</row>
    <row r="197" spans="1:63" ht="15.75" customHeight="1" x14ac:dyDescent="0.3">
      <c r="A197" s="468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</row>
    <row r="198" spans="1:63" ht="15.75" customHeight="1" x14ac:dyDescent="0.3">
      <c r="A198" s="468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</row>
    <row r="199" spans="1:63" ht="15.75" customHeight="1" x14ac:dyDescent="0.3">
      <c r="A199" s="468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</row>
    <row r="200" spans="1:63" ht="15.75" customHeight="1" x14ac:dyDescent="0.3">
      <c r="A200" s="468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</row>
    <row r="201" spans="1:63" ht="15.75" customHeight="1" x14ac:dyDescent="0.3">
      <c r="A201" s="468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</row>
    <row r="202" spans="1:63" ht="15.75" customHeight="1" x14ac:dyDescent="0.3">
      <c r="A202" s="468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</row>
    <row r="203" spans="1:63" ht="15.75" customHeight="1" x14ac:dyDescent="0.3">
      <c r="A203" s="468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</row>
    <row r="204" spans="1:63" ht="15.75" customHeight="1" x14ac:dyDescent="0.3">
      <c r="A204" s="468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</row>
    <row r="205" spans="1:63" ht="15.75" customHeight="1" x14ac:dyDescent="0.3">
      <c r="A205" s="468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</row>
    <row r="206" spans="1:63" ht="15.75" customHeight="1" x14ac:dyDescent="0.3">
      <c r="A206" s="468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</row>
    <row r="207" spans="1:63" ht="15.75" customHeight="1" x14ac:dyDescent="0.3">
      <c r="A207" s="468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</row>
    <row r="208" spans="1:63" ht="15.75" customHeight="1" x14ac:dyDescent="0.3">
      <c r="A208" s="468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</row>
    <row r="209" spans="1:63" ht="15.75" customHeight="1" x14ac:dyDescent="0.3">
      <c r="A209" s="468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</row>
    <row r="210" spans="1:63" ht="15.75" customHeight="1" x14ac:dyDescent="0.3">
      <c r="A210" s="468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</row>
    <row r="211" spans="1:63" ht="15.75" customHeight="1" x14ac:dyDescent="0.3">
      <c r="A211" s="468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</row>
    <row r="212" spans="1:63" ht="15.75" customHeight="1" x14ac:dyDescent="0.3">
      <c r="A212" s="468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</row>
    <row r="213" spans="1:63" ht="15.75" customHeight="1" x14ac:dyDescent="0.3">
      <c r="A213" s="468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</row>
    <row r="214" spans="1:63" ht="15.75" customHeight="1" x14ac:dyDescent="0.3">
      <c r="A214" s="468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</row>
    <row r="215" spans="1:63" ht="15.75" customHeight="1" x14ac:dyDescent="0.3">
      <c r="A215" s="468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</row>
    <row r="216" spans="1:63" ht="15.75" customHeight="1" x14ac:dyDescent="0.3">
      <c r="A216" s="468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</row>
    <row r="217" spans="1:63" ht="15.75" customHeight="1" x14ac:dyDescent="0.3">
      <c r="A217" s="468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</row>
    <row r="218" spans="1:63" ht="15.75" customHeight="1" x14ac:dyDescent="0.3">
      <c r="A218" s="468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</row>
    <row r="219" spans="1:63" ht="15.75" customHeight="1" x14ac:dyDescent="0.3">
      <c r="A219" s="468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</row>
    <row r="220" spans="1:63" ht="15.75" customHeight="1" x14ac:dyDescent="0.3">
      <c r="A220" s="468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</row>
    <row r="221" spans="1:63" ht="15.75" customHeight="1" x14ac:dyDescent="0.3">
      <c r="A221" s="468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</row>
    <row r="222" spans="1:63" ht="15.75" customHeight="1" x14ac:dyDescent="0.3">
      <c r="A222" s="468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</row>
    <row r="223" spans="1:63" ht="15.75" customHeight="1" x14ac:dyDescent="0.3">
      <c r="A223" s="468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</row>
    <row r="224" spans="1:63" ht="15.75" customHeight="1" x14ac:dyDescent="0.3">
      <c r="A224" s="468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</row>
    <row r="225" spans="1:63" ht="15.75" customHeight="1" x14ac:dyDescent="0.3">
      <c r="A225" s="468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</row>
    <row r="226" spans="1:63" ht="15.75" customHeight="1" x14ac:dyDescent="0.3">
      <c r="A226" s="468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</row>
    <row r="227" spans="1:63" ht="15.75" customHeight="1" x14ac:dyDescent="0.3">
      <c r="A227" s="468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</row>
    <row r="228" spans="1:63" ht="15.75" customHeight="1" x14ac:dyDescent="0.3">
      <c r="A228" s="468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</row>
    <row r="229" spans="1:63" ht="15.75" customHeight="1" x14ac:dyDescent="0.3">
      <c r="A229" s="468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</row>
    <row r="230" spans="1:63" ht="15.75" customHeight="1" x14ac:dyDescent="0.3">
      <c r="A230" s="468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</row>
    <row r="231" spans="1:63" ht="15.75" customHeight="1" x14ac:dyDescent="0.3">
      <c r="A231" s="468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</row>
    <row r="232" spans="1:63" ht="15.75" customHeight="1" x14ac:dyDescent="0.3">
      <c r="A232" s="468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</row>
    <row r="233" spans="1:63" ht="15.75" customHeight="1" x14ac:dyDescent="0.3">
      <c r="A233" s="468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</row>
    <row r="234" spans="1:63" ht="15.75" customHeight="1" x14ac:dyDescent="0.3">
      <c r="A234" s="468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</row>
    <row r="235" spans="1:63" ht="15.75" customHeight="1" x14ac:dyDescent="0.3">
      <c r="A235" s="468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</row>
    <row r="236" spans="1:63" ht="15.75" customHeight="1" x14ac:dyDescent="0.3">
      <c r="A236" s="468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</row>
    <row r="237" spans="1:63" ht="15.75" customHeight="1" x14ac:dyDescent="0.3">
      <c r="A237" s="468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</row>
    <row r="238" spans="1:63" ht="15.75" customHeight="1" x14ac:dyDescent="0.3">
      <c r="A238" s="468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</row>
    <row r="239" spans="1:63" ht="15.75" customHeight="1" x14ac:dyDescent="0.3">
      <c r="A239" s="468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</row>
    <row r="240" spans="1:63" ht="15.75" customHeight="1" x14ac:dyDescent="0.3">
      <c r="A240" s="468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</row>
    <row r="241" spans="1:63" ht="15.75" customHeight="1" x14ac:dyDescent="0.3">
      <c r="A241" s="468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</row>
    <row r="242" spans="1:63" ht="15.75" customHeight="1" x14ac:dyDescent="0.3">
      <c r="A242" s="468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</row>
    <row r="243" spans="1:63" ht="15.75" customHeight="1" x14ac:dyDescent="0.3">
      <c r="A243" s="468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</row>
    <row r="244" spans="1:63" ht="15.75" customHeight="1" x14ac:dyDescent="0.3">
      <c r="A244" s="468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</row>
    <row r="245" spans="1:63" ht="15.75" customHeight="1" x14ac:dyDescent="0.3">
      <c r="A245" s="468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</row>
    <row r="246" spans="1:63" ht="15.75" customHeight="1" x14ac:dyDescent="0.3">
      <c r="A246" s="468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</row>
    <row r="247" spans="1:63" ht="15.75" customHeight="1" x14ac:dyDescent="0.3">
      <c r="A247" s="468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</row>
    <row r="248" spans="1:63" ht="15.75" customHeight="1" x14ac:dyDescent="0.3">
      <c r="A248" s="468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</row>
    <row r="249" spans="1:63" ht="15.75" customHeight="1" x14ac:dyDescent="0.3">
      <c r="A249" s="468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</row>
    <row r="250" spans="1:63" ht="15.75" customHeight="1" x14ac:dyDescent="0.3">
      <c r="A250" s="466"/>
      <c r="B250" s="466"/>
      <c r="C250" s="466"/>
      <c r="D250" s="466"/>
      <c r="E250" s="466"/>
      <c r="F250" s="466"/>
      <c r="G250" s="466"/>
      <c r="H250" s="466"/>
      <c r="I250" s="466"/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  <c r="AD250" s="466"/>
      <c r="AE250" s="466"/>
      <c r="AF250" s="466"/>
      <c r="AG250" s="466"/>
      <c r="AH250" s="466"/>
      <c r="AI250" s="466"/>
      <c r="AJ250" s="466"/>
      <c r="AK250" s="466"/>
      <c r="AL250" s="466"/>
      <c r="AM250" s="466"/>
      <c r="AN250" s="466"/>
      <c r="AO250" s="466"/>
      <c r="AP250" s="466"/>
      <c r="AQ250" s="466"/>
      <c r="AR250" s="466"/>
      <c r="AS250" s="466"/>
      <c r="AT250" s="466"/>
      <c r="AU250" s="466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</row>
    <row r="251" spans="1:63" ht="15.75" customHeight="1" x14ac:dyDescent="0.3">
      <c r="A251" s="466"/>
      <c r="B251" s="466"/>
      <c r="C251" s="466"/>
      <c r="D251" s="466"/>
      <c r="E251" s="466"/>
      <c r="F251" s="466"/>
      <c r="G251" s="466"/>
      <c r="H251" s="466"/>
      <c r="I251" s="466"/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  <c r="AD251" s="466"/>
      <c r="AE251" s="466"/>
      <c r="AF251" s="466"/>
      <c r="AG251" s="466"/>
      <c r="AH251" s="466"/>
      <c r="AI251" s="466"/>
      <c r="AJ251" s="466"/>
      <c r="AK251" s="466"/>
      <c r="AL251" s="466"/>
      <c r="AM251" s="466"/>
      <c r="AN251" s="466"/>
      <c r="AO251" s="466"/>
      <c r="AP251" s="466"/>
      <c r="AQ251" s="466"/>
      <c r="AR251" s="466"/>
      <c r="AS251" s="466"/>
      <c r="AT251" s="466"/>
      <c r="AU251" s="466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</row>
    <row r="252" spans="1:63" ht="15.75" customHeight="1" x14ac:dyDescent="0.3">
      <c r="A252" s="466"/>
      <c r="B252" s="466"/>
      <c r="C252" s="466"/>
      <c r="D252" s="466"/>
      <c r="E252" s="466"/>
      <c r="F252" s="466"/>
      <c r="G252" s="466"/>
      <c r="H252" s="466"/>
      <c r="I252" s="466"/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  <c r="AD252" s="466"/>
      <c r="AE252" s="466"/>
      <c r="AF252" s="466"/>
      <c r="AG252" s="466"/>
      <c r="AH252" s="466"/>
      <c r="AI252" s="466"/>
      <c r="AJ252" s="466"/>
      <c r="AK252" s="466"/>
      <c r="AL252" s="466"/>
      <c r="AM252" s="466"/>
      <c r="AN252" s="466"/>
      <c r="AO252" s="466"/>
      <c r="AP252" s="466"/>
      <c r="AQ252" s="466"/>
      <c r="AR252" s="466"/>
      <c r="AS252" s="466"/>
      <c r="AT252" s="466"/>
      <c r="AU252" s="466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</row>
    <row r="253" spans="1:63" ht="15.75" customHeight="1" x14ac:dyDescent="0.3">
      <c r="A253" s="466"/>
      <c r="B253" s="466"/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  <c r="AD253" s="466"/>
      <c r="AE253" s="466"/>
      <c r="AF253" s="466"/>
      <c r="AG253" s="466"/>
      <c r="AH253" s="466"/>
      <c r="AI253" s="466"/>
      <c r="AJ253" s="466"/>
      <c r="AK253" s="466"/>
      <c r="AL253" s="466"/>
      <c r="AM253" s="466"/>
      <c r="AN253" s="466"/>
      <c r="AO253" s="466"/>
      <c r="AP253" s="466"/>
      <c r="AQ253" s="466"/>
      <c r="AR253" s="466"/>
      <c r="AS253" s="466"/>
      <c r="AT253" s="466"/>
      <c r="AU253" s="466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</row>
    <row r="254" spans="1:63" ht="15.75" customHeight="1" x14ac:dyDescent="0.3">
      <c r="A254" s="466"/>
      <c r="B254" s="466"/>
      <c r="C254" s="466"/>
      <c r="D254" s="466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  <c r="AL254" s="466"/>
      <c r="AM254" s="466"/>
      <c r="AN254" s="466"/>
      <c r="AO254" s="466"/>
      <c r="AP254" s="466"/>
      <c r="AQ254" s="466"/>
      <c r="AR254" s="466"/>
      <c r="AS254" s="466"/>
      <c r="AT254" s="466"/>
      <c r="AU254" s="466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</row>
    <row r="255" spans="1:63" ht="15.75" customHeight="1" x14ac:dyDescent="0.3">
      <c r="A255" s="466"/>
      <c r="B255" s="466"/>
      <c r="C255" s="466"/>
      <c r="D255" s="466"/>
      <c r="E255" s="466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</row>
    <row r="256" spans="1:63" ht="15.75" customHeight="1" x14ac:dyDescent="0.3">
      <c r="A256" s="466"/>
      <c r="B256" s="466"/>
      <c r="C256" s="466"/>
      <c r="D256" s="466"/>
      <c r="E256" s="466"/>
      <c r="F256" s="466"/>
      <c r="G256" s="466"/>
      <c r="H256" s="466"/>
      <c r="I256" s="466"/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  <c r="AD256" s="466"/>
      <c r="AE256" s="466"/>
      <c r="AF256" s="466"/>
      <c r="AG256" s="466"/>
      <c r="AH256" s="466"/>
      <c r="AI256" s="466"/>
      <c r="AJ256" s="466"/>
      <c r="AK256" s="466"/>
      <c r="AL256" s="466"/>
      <c r="AM256" s="466"/>
      <c r="AN256" s="466"/>
      <c r="AO256" s="466"/>
      <c r="AP256" s="466"/>
      <c r="AQ256" s="466"/>
      <c r="AR256" s="466"/>
      <c r="AS256" s="466"/>
      <c r="AT256" s="466"/>
      <c r="AU256" s="466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</row>
    <row r="257" spans="1:63" ht="15.75" customHeight="1" x14ac:dyDescent="0.3">
      <c r="A257" s="466"/>
      <c r="B257" s="466"/>
      <c r="C257" s="466"/>
      <c r="D257" s="466"/>
      <c r="E257" s="466"/>
      <c r="F257" s="466"/>
      <c r="G257" s="466"/>
      <c r="H257" s="466"/>
      <c r="I257" s="466"/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  <c r="AD257" s="466"/>
      <c r="AE257" s="466"/>
      <c r="AF257" s="466"/>
      <c r="AG257" s="466"/>
      <c r="AH257" s="466"/>
      <c r="AI257" s="466"/>
      <c r="AJ257" s="466"/>
      <c r="AK257" s="466"/>
      <c r="AL257" s="466"/>
      <c r="AM257" s="466"/>
      <c r="AN257" s="466"/>
      <c r="AO257" s="466"/>
      <c r="AP257" s="466"/>
      <c r="AQ257" s="466"/>
      <c r="AR257" s="466"/>
      <c r="AS257" s="466"/>
      <c r="AT257" s="466"/>
      <c r="AU257" s="466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</row>
    <row r="258" spans="1:63" ht="15.75" customHeight="1" x14ac:dyDescent="0.3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  <c r="AD258" s="466"/>
      <c r="AE258" s="466"/>
      <c r="AF258" s="466"/>
      <c r="AG258" s="466"/>
      <c r="AH258" s="466"/>
      <c r="AI258" s="466"/>
      <c r="AJ258" s="466"/>
      <c r="AK258" s="466"/>
      <c r="AL258" s="466"/>
      <c r="AM258" s="466"/>
      <c r="AN258" s="466"/>
      <c r="AO258" s="466"/>
      <c r="AP258" s="466"/>
      <c r="AQ258" s="466"/>
      <c r="AR258" s="466"/>
      <c r="AS258" s="466"/>
      <c r="AT258" s="466"/>
      <c r="AU258" s="466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</row>
    <row r="259" spans="1:63" ht="15.75" customHeight="1" x14ac:dyDescent="0.3">
      <c r="A259" s="466"/>
      <c r="B259" s="466"/>
      <c r="C259" s="466"/>
      <c r="D259" s="466"/>
      <c r="E259" s="466"/>
      <c r="F259" s="466"/>
      <c r="G259" s="466"/>
      <c r="H259" s="466"/>
      <c r="I259" s="466"/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  <c r="AD259" s="466"/>
      <c r="AE259" s="466"/>
      <c r="AF259" s="466"/>
      <c r="AG259" s="466"/>
      <c r="AH259" s="466"/>
      <c r="AI259" s="466"/>
      <c r="AJ259" s="466"/>
      <c r="AK259" s="466"/>
      <c r="AL259" s="466"/>
      <c r="AM259" s="466"/>
      <c r="AN259" s="466"/>
      <c r="AO259" s="466"/>
      <c r="AP259" s="466"/>
      <c r="AQ259" s="466"/>
      <c r="AR259" s="466"/>
      <c r="AS259" s="466"/>
      <c r="AT259" s="466"/>
      <c r="AU259" s="466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</row>
    <row r="260" spans="1:63" ht="15.75" customHeight="1" x14ac:dyDescent="0.3">
      <c r="A260" s="466"/>
      <c r="B260" s="466"/>
      <c r="C260" s="466"/>
      <c r="D260" s="466"/>
      <c r="E260" s="466"/>
      <c r="F260" s="466"/>
      <c r="G260" s="466"/>
      <c r="H260" s="466"/>
      <c r="I260" s="466"/>
      <c r="J260" s="466"/>
      <c r="K260" s="466"/>
      <c r="L260" s="466"/>
      <c r="M260" s="466"/>
      <c r="N260" s="466"/>
      <c r="O260" s="466"/>
      <c r="P260" s="466"/>
      <c r="Q260" s="466"/>
      <c r="R260" s="466"/>
      <c r="S260" s="466"/>
      <c r="T260" s="466"/>
      <c r="U260" s="466"/>
      <c r="V260" s="466"/>
      <c r="W260" s="466"/>
      <c r="X260" s="466"/>
      <c r="Y260" s="466"/>
      <c r="Z260" s="466"/>
      <c r="AA260" s="466"/>
      <c r="AB260" s="466"/>
      <c r="AC260" s="466"/>
      <c r="AD260" s="466"/>
      <c r="AE260" s="466"/>
      <c r="AF260" s="466"/>
      <c r="AG260" s="466"/>
      <c r="AH260" s="466"/>
      <c r="AI260" s="466"/>
      <c r="AJ260" s="466"/>
      <c r="AK260" s="466"/>
      <c r="AL260" s="466"/>
      <c r="AM260" s="466"/>
      <c r="AN260" s="466"/>
      <c r="AO260" s="466"/>
      <c r="AP260" s="466"/>
      <c r="AQ260" s="466"/>
      <c r="AR260" s="466"/>
      <c r="AS260" s="466"/>
      <c r="AT260" s="466"/>
      <c r="AU260" s="466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</row>
    <row r="261" spans="1:63" ht="15.75" customHeight="1" x14ac:dyDescent="0.3">
      <c r="A261" s="466"/>
      <c r="B261" s="466"/>
      <c r="C261" s="466"/>
      <c r="D261" s="466"/>
      <c r="E261" s="466"/>
      <c r="F261" s="466"/>
      <c r="G261" s="466"/>
      <c r="H261" s="466"/>
      <c r="I261" s="466"/>
      <c r="J261" s="466"/>
      <c r="K261" s="466"/>
      <c r="L261" s="466"/>
      <c r="M261" s="466"/>
      <c r="N261" s="466"/>
      <c r="O261" s="466"/>
      <c r="P261" s="466"/>
      <c r="Q261" s="466"/>
      <c r="R261" s="466"/>
      <c r="S261" s="466"/>
      <c r="T261" s="466"/>
      <c r="U261" s="466"/>
      <c r="V261" s="466"/>
      <c r="W261" s="466"/>
      <c r="X261" s="466"/>
      <c r="Y261" s="466"/>
      <c r="Z261" s="466"/>
      <c r="AA261" s="466"/>
      <c r="AB261" s="466"/>
      <c r="AC261" s="466"/>
      <c r="AD261" s="466"/>
      <c r="AE261" s="466"/>
      <c r="AF261" s="466"/>
      <c r="AG261" s="466"/>
      <c r="AH261" s="466"/>
      <c r="AI261" s="466"/>
      <c r="AJ261" s="466"/>
      <c r="AK261" s="466"/>
      <c r="AL261" s="466"/>
      <c r="AM261" s="466"/>
      <c r="AN261" s="466"/>
      <c r="AO261" s="466"/>
      <c r="AP261" s="466"/>
      <c r="AQ261" s="466"/>
      <c r="AR261" s="466"/>
      <c r="AS261" s="466"/>
      <c r="AT261" s="466"/>
      <c r="AU261" s="466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</row>
    <row r="262" spans="1:63" ht="15.75" customHeight="1" x14ac:dyDescent="0.3">
      <c r="A262" s="466"/>
      <c r="B262" s="466"/>
      <c r="C262" s="466"/>
      <c r="D262" s="466"/>
      <c r="E262" s="466"/>
      <c r="F262" s="466"/>
      <c r="G262" s="466"/>
      <c r="H262" s="466"/>
      <c r="I262" s="466"/>
      <c r="J262" s="466"/>
      <c r="K262" s="466"/>
      <c r="L262" s="466"/>
      <c r="M262" s="466"/>
      <c r="N262" s="466"/>
      <c r="O262" s="466"/>
      <c r="P262" s="466"/>
      <c r="Q262" s="466"/>
      <c r="R262" s="466"/>
      <c r="S262" s="466"/>
      <c r="T262" s="466"/>
      <c r="U262" s="466"/>
      <c r="V262" s="466"/>
      <c r="W262" s="466"/>
      <c r="X262" s="466"/>
      <c r="Y262" s="466"/>
      <c r="Z262" s="466"/>
      <c r="AA262" s="466"/>
      <c r="AB262" s="466"/>
      <c r="AC262" s="466"/>
      <c r="AD262" s="466"/>
      <c r="AE262" s="466"/>
      <c r="AF262" s="466"/>
      <c r="AG262" s="466"/>
      <c r="AH262" s="466"/>
      <c r="AI262" s="466"/>
      <c r="AJ262" s="466"/>
      <c r="AK262" s="466"/>
      <c r="AL262" s="466"/>
      <c r="AM262" s="466"/>
      <c r="AN262" s="466"/>
      <c r="AO262" s="466"/>
      <c r="AP262" s="466"/>
      <c r="AQ262" s="466"/>
      <c r="AR262" s="466"/>
      <c r="AS262" s="466"/>
      <c r="AT262" s="466"/>
      <c r="AU262" s="466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</row>
    <row r="263" spans="1:63" ht="15.75" customHeight="1" x14ac:dyDescent="0.3">
      <c r="A263" s="466"/>
      <c r="B263" s="466"/>
      <c r="C263" s="466"/>
      <c r="D263" s="466"/>
      <c r="E263" s="466"/>
      <c r="F263" s="466"/>
      <c r="G263" s="466"/>
      <c r="H263" s="466"/>
      <c r="I263" s="466"/>
      <c r="J263" s="466"/>
      <c r="K263" s="466"/>
      <c r="L263" s="466"/>
      <c r="M263" s="466"/>
      <c r="N263" s="466"/>
      <c r="O263" s="466"/>
      <c r="P263" s="466"/>
      <c r="Q263" s="466"/>
      <c r="R263" s="466"/>
      <c r="S263" s="466"/>
      <c r="T263" s="466"/>
      <c r="U263" s="466"/>
      <c r="V263" s="466"/>
      <c r="W263" s="466"/>
      <c r="X263" s="466"/>
      <c r="Y263" s="466"/>
      <c r="Z263" s="466"/>
      <c r="AA263" s="466"/>
      <c r="AB263" s="466"/>
      <c r="AC263" s="466"/>
      <c r="AD263" s="466"/>
      <c r="AE263" s="466"/>
      <c r="AF263" s="466"/>
      <c r="AG263" s="466"/>
      <c r="AH263" s="466"/>
      <c r="AI263" s="466"/>
      <c r="AJ263" s="466"/>
      <c r="AK263" s="466"/>
      <c r="AL263" s="466"/>
      <c r="AM263" s="466"/>
      <c r="AN263" s="466"/>
      <c r="AO263" s="466"/>
      <c r="AP263" s="466"/>
      <c r="AQ263" s="466"/>
      <c r="AR263" s="466"/>
      <c r="AS263" s="466"/>
      <c r="AT263" s="466"/>
      <c r="AU263" s="466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</row>
    <row r="264" spans="1:63" ht="15.75" customHeight="1" x14ac:dyDescent="0.3">
      <c r="A264" s="466"/>
      <c r="B264" s="466"/>
      <c r="C264" s="466"/>
      <c r="D264" s="466"/>
      <c r="E264" s="466"/>
      <c r="F264" s="466"/>
      <c r="G264" s="466"/>
      <c r="H264" s="466"/>
      <c r="I264" s="466"/>
      <c r="J264" s="466"/>
      <c r="K264" s="466"/>
      <c r="L264" s="466"/>
      <c r="M264" s="466"/>
      <c r="N264" s="466"/>
      <c r="O264" s="466"/>
      <c r="P264" s="466"/>
      <c r="Q264" s="466"/>
      <c r="R264" s="466"/>
      <c r="S264" s="466"/>
      <c r="T264" s="466"/>
      <c r="U264" s="466"/>
      <c r="V264" s="466"/>
      <c r="W264" s="466"/>
      <c r="X264" s="466"/>
      <c r="Y264" s="466"/>
      <c r="Z264" s="466"/>
      <c r="AA264" s="466"/>
      <c r="AB264" s="466"/>
      <c r="AC264" s="466"/>
      <c r="AD264" s="466"/>
      <c r="AE264" s="466"/>
      <c r="AF264" s="466"/>
      <c r="AG264" s="466"/>
      <c r="AH264" s="466"/>
      <c r="AI264" s="466"/>
      <c r="AJ264" s="466"/>
      <c r="AK264" s="466"/>
      <c r="AL264" s="466"/>
      <c r="AM264" s="466"/>
      <c r="AN264" s="466"/>
      <c r="AO264" s="466"/>
      <c r="AP264" s="466"/>
      <c r="AQ264" s="466"/>
      <c r="AR264" s="466"/>
      <c r="AS264" s="466"/>
      <c r="AT264" s="466"/>
      <c r="AU264" s="466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</row>
    <row r="265" spans="1:63" ht="15.75" customHeight="1" x14ac:dyDescent="0.3">
      <c r="A265" s="466"/>
      <c r="B265" s="466"/>
      <c r="C265" s="466"/>
      <c r="D265" s="466"/>
      <c r="E265" s="466"/>
      <c r="F265" s="466"/>
      <c r="G265" s="466"/>
      <c r="H265" s="466"/>
      <c r="I265" s="466"/>
      <c r="J265" s="466"/>
      <c r="K265" s="466"/>
      <c r="L265" s="466"/>
      <c r="M265" s="466"/>
      <c r="N265" s="466"/>
      <c r="O265" s="466"/>
      <c r="P265" s="466"/>
      <c r="Q265" s="466"/>
      <c r="R265" s="466"/>
      <c r="S265" s="466"/>
      <c r="T265" s="466"/>
      <c r="U265" s="466"/>
      <c r="V265" s="466"/>
      <c r="W265" s="466"/>
      <c r="X265" s="466"/>
      <c r="Y265" s="466"/>
      <c r="Z265" s="466"/>
      <c r="AA265" s="466"/>
      <c r="AB265" s="466"/>
      <c r="AC265" s="466"/>
      <c r="AD265" s="466"/>
      <c r="AE265" s="466"/>
      <c r="AF265" s="466"/>
      <c r="AG265" s="466"/>
      <c r="AH265" s="466"/>
      <c r="AI265" s="466"/>
      <c r="AJ265" s="466"/>
      <c r="AK265" s="466"/>
      <c r="AL265" s="466"/>
      <c r="AM265" s="466"/>
      <c r="AN265" s="466"/>
      <c r="AO265" s="466"/>
      <c r="AP265" s="466"/>
      <c r="AQ265" s="466"/>
      <c r="AR265" s="466"/>
      <c r="AS265" s="466"/>
      <c r="AT265" s="466"/>
      <c r="AU265" s="466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</row>
    <row r="266" spans="1:63" ht="15.75" customHeight="1" x14ac:dyDescent="0.3">
      <c r="A266" s="466"/>
      <c r="B266" s="466"/>
      <c r="C266" s="466"/>
      <c r="D266" s="466"/>
      <c r="E266" s="466"/>
      <c r="F266" s="466"/>
      <c r="G266" s="466"/>
      <c r="H266" s="466"/>
      <c r="I266" s="466"/>
      <c r="J266" s="466"/>
      <c r="K266" s="466"/>
      <c r="L266" s="466"/>
      <c r="M266" s="466"/>
      <c r="N266" s="466"/>
      <c r="O266" s="466"/>
      <c r="P266" s="466"/>
      <c r="Q266" s="466"/>
      <c r="R266" s="466"/>
      <c r="S266" s="466"/>
      <c r="T266" s="466"/>
      <c r="U266" s="466"/>
      <c r="V266" s="466"/>
      <c r="W266" s="466"/>
      <c r="X266" s="466"/>
      <c r="Y266" s="466"/>
      <c r="Z266" s="466"/>
      <c r="AA266" s="466"/>
      <c r="AB266" s="466"/>
      <c r="AC266" s="466"/>
      <c r="AD266" s="466"/>
      <c r="AE266" s="466"/>
      <c r="AF266" s="466"/>
      <c r="AG266" s="466"/>
      <c r="AH266" s="466"/>
      <c r="AI266" s="466"/>
      <c r="AJ266" s="466"/>
      <c r="AK266" s="466"/>
      <c r="AL266" s="466"/>
      <c r="AM266" s="466"/>
      <c r="AN266" s="466"/>
      <c r="AO266" s="466"/>
      <c r="AP266" s="466"/>
      <c r="AQ266" s="466"/>
      <c r="AR266" s="466"/>
      <c r="AS266" s="466"/>
      <c r="AT266" s="466"/>
      <c r="AU266" s="466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</row>
    <row r="267" spans="1:63" ht="15.75" customHeight="1" x14ac:dyDescent="0.3">
      <c r="A267" s="466"/>
      <c r="B267" s="466"/>
      <c r="C267" s="466"/>
      <c r="D267" s="466"/>
      <c r="E267" s="466"/>
      <c r="F267" s="466"/>
      <c r="G267" s="466"/>
      <c r="H267" s="466"/>
      <c r="I267" s="466"/>
      <c r="J267" s="466"/>
      <c r="K267" s="466"/>
      <c r="L267" s="466"/>
      <c r="M267" s="466"/>
      <c r="N267" s="466"/>
      <c r="O267" s="466"/>
      <c r="P267" s="466"/>
      <c r="Q267" s="466"/>
      <c r="R267" s="466"/>
      <c r="S267" s="466"/>
      <c r="T267" s="466"/>
      <c r="U267" s="466"/>
      <c r="V267" s="466"/>
      <c r="W267" s="466"/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/>
      <c r="AH267" s="466"/>
      <c r="AI267" s="466"/>
      <c r="AJ267" s="466"/>
      <c r="AK267" s="466"/>
      <c r="AL267" s="466"/>
      <c r="AM267" s="466"/>
      <c r="AN267" s="466"/>
      <c r="AO267" s="466"/>
      <c r="AP267" s="466"/>
      <c r="AQ267" s="466"/>
      <c r="AR267" s="466"/>
      <c r="AS267" s="466"/>
      <c r="AT267" s="466"/>
      <c r="AU267" s="466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</row>
    <row r="268" spans="1:63" ht="15.75" customHeight="1" x14ac:dyDescent="0.3">
      <c r="A268" s="466"/>
      <c r="B268" s="466"/>
      <c r="C268" s="466"/>
      <c r="D268" s="466"/>
      <c r="E268" s="466"/>
      <c r="F268" s="466"/>
      <c r="G268" s="466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</row>
    <row r="269" spans="1:63" ht="15.75" customHeight="1" x14ac:dyDescent="0.3">
      <c r="A269" s="466"/>
      <c r="B269" s="466"/>
      <c r="C269" s="466"/>
      <c r="D269" s="466"/>
      <c r="E269" s="466"/>
      <c r="F269" s="466"/>
      <c r="G269" s="466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</row>
    <row r="270" spans="1:63" ht="15.75" customHeight="1" x14ac:dyDescent="0.3">
      <c r="A270" s="466"/>
      <c r="B270" s="466"/>
      <c r="C270" s="466"/>
      <c r="D270" s="466"/>
      <c r="E270" s="466"/>
      <c r="F270" s="466"/>
      <c r="G270" s="466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</row>
    <row r="271" spans="1:63" ht="15.75" customHeight="1" x14ac:dyDescent="0.3">
      <c r="A271" s="466"/>
      <c r="B271" s="466"/>
      <c r="C271" s="466"/>
      <c r="D271" s="466"/>
      <c r="E271" s="466"/>
      <c r="F271" s="466"/>
      <c r="G271" s="466"/>
      <c r="H271" s="466"/>
      <c r="I271" s="466"/>
      <c r="J271" s="466"/>
      <c r="K271" s="466"/>
      <c r="L271" s="466"/>
      <c r="M271" s="466"/>
      <c r="N271" s="466"/>
      <c r="O271" s="466"/>
      <c r="P271" s="466"/>
      <c r="Q271" s="466"/>
      <c r="R271" s="466"/>
      <c r="S271" s="466"/>
      <c r="T271" s="466"/>
      <c r="U271" s="466"/>
      <c r="V271" s="466"/>
      <c r="W271" s="466"/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/>
      <c r="AH271" s="466"/>
      <c r="AI271" s="466"/>
      <c r="AJ271" s="466"/>
      <c r="AK271" s="466"/>
      <c r="AL271" s="466"/>
      <c r="AM271" s="466"/>
      <c r="AN271" s="466"/>
      <c r="AO271" s="466"/>
      <c r="AP271" s="466"/>
      <c r="AQ271" s="466"/>
      <c r="AR271" s="466"/>
      <c r="AS271" s="466"/>
      <c r="AT271" s="466"/>
      <c r="AU271" s="466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</row>
    <row r="272" spans="1:63" ht="15.75" customHeight="1" x14ac:dyDescent="0.3">
      <c r="A272" s="466"/>
      <c r="B272" s="466"/>
      <c r="C272" s="466"/>
      <c r="D272" s="466"/>
      <c r="E272" s="466"/>
      <c r="F272" s="466"/>
      <c r="G272" s="466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</row>
    <row r="273" spans="1:63" ht="15.75" customHeight="1" x14ac:dyDescent="0.3">
      <c r="A273" s="466"/>
      <c r="B273" s="466"/>
      <c r="C273" s="466"/>
      <c r="D273" s="466"/>
      <c r="E273" s="466"/>
      <c r="F273" s="466"/>
      <c r="G273" s="466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</row>
    <row r="274" spans="1:63" ht="15.75" customHeight="1" x14ac:dyDescent="0.3">
      <c r="A274" s="466"/>
      <c r="B274" s="466"/>
      <c r="C274" s="466"/>
      <c r="D274" s="466"/>
      <c r="E274" s="466"/>
      <c r="F274" s="466"/>
      <c r="G274" s="466"/>
      <c r="H274" s="466"/>
      <c r="I274" s="466"/>
      <c r="J274" s="466"/>
      <c r="K274" s="466"/>
      <c r="L274" s="466"/>
      <c r="M274" s="466"/>
      <c r="N274" s="466"/>
      <c r="O274" s="466"/>
      <c r="P274" s="466"/>
      <c r="Q274" s="466"/>
      <c r="R274" s="466"/>
      <c r="S274" s="466"/>
      <c r="T274" s="466"/>
      <c r="U274" s="466"/>
      <c r="V274" s="466"/>
      <c r="W274" s="466"/>
      <c r="X274" s="466"/>
      <c r="Y274" s="466"/>
      <c r="Z274" s="466"/>
      <c r="AA274" s="466"/>
      <c r="AB274" s="466"/>
      <c r="AC274" s="466"/>
      <c r="AD274" s="466"/>
      <c r="AE274" s="466"/>
      <c r="AF274" s="466"/>
      <c r="AG274" s="466"/>
      <c r="AH274" s="466"/>
      <c r="AI274" s="466"/>
      <c r="AJ274" s="466"/>
      <c r="AK274" s="466"/>
      <c r="AL274" s="466"/>
      <c r="AM274" s="466"/>
      <c r="AN274" s="466"/>
      <c r="AO274" s="466"/>
      <c r="AP274" s="466"/>
      <c r="AQ274" s="466"/>
      <c r="AR274" s="466"/>
      <c r="AS274" s="466"/>
      <c r="AT274" s="466"/>
      <c r="AU274" s="466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</row>
    <row r="275" spans="1:63" ht="15.75" customHeight="1" x14ac:dyDescent="0.3">
      <c r="A275" s="466"/>
      <c r="B275" s="466"/>
      <c r="C275" s="466"/>
      <c r="D275" s="466"/>
      <c r="E275" s="466"/>
      <c r="F275" s="466"/>
      <c r="G275" s="466"/>
      <c r="H275" s="466"/>
      <c r="I275" s="466"/>
      <c r="J275" s="466"/>
      <c r="K275" s="466"/>
      <c r="L275" s="466"/>
      <c r="M275" s="466"/>
      <c r="N275" s="466"/>
      <c r="O275" s="466"/>
      <c r="P275" s="466"/>
      <c r="Q275" s="466"/>
      <c r="R275" s="466"/>
      <c r="S275" s="466"/>
      <c r="T275" s="466"/>
      <c r="U275" s="466"/>
      <c r="V275" s="466"/>
      <c r="W275" s="466"/>
      <c r="X275" s="466"/>
      <c r="Y275" s="466"/>
      <c r="Z275" s="466"/>
      <c r="AA275" s="466"/>
      <c r="AB275" s="466"/>
      <c r="AC275" s="466"/>
      <c r="AD275" s="466"/>
      <c r="AE275" s="466"/>
      <c r="AF275" s="466"/>
      <c r="AG275" s="466"/>
      <c r="AH275" s="466"/>
      <c r="AI275" s="466"/>
      <c r="AJ275" s="466"/>
      <c r="AK275" s="466"/>
      <c r="AL275" s="466"/>
      <c r="AM275" s="466"/>
      <c r="AN275" s="466"/>
      <c r="AO275" s="466"/>
      <c r="AP275" s="466"/>
      <c r="AQ275" s="466"/>
      <c r="AR275" s="466"/>
      <c r="AS275" s="466"/>
      <c r="AT275" s="466"/>
      <c r="AU275" s="466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</row>
    <row r="276" spans="1:63" ht="15.75" customHeight="1" x14ac:dyDescent="0.3">
      <c r="A276" s="466"/>
      <c r="B276" s="466"/>
      <c r="C276" s="466"/>
      <c r="D276" s="466"/>
      <c r="E276" s="466"/>
      <c r="F276" s="466"/>
      <c r="G276" s="466"/>
      <c r="H276" s="466"/>
      <c r="I276" s="466"/>
      <c r="J276" s="466"/>
      <c r="K276" s="466"/>
      <c r="L276" s="466"/>
      <c r="M276" s="466"/>
      <c r="N276" s="466"/>
      <c r="O276" s="466"/>
      <c r="P276" s="466"/>
      <c r="Q276" s="466"/>
      <c r="R276" s="466"/>
      <c r="S276" s="466"/>
      <c r="T276" s="466"/>
      <c r="U276" s="466"/>
      <c r="V276" s="466"/>
      <c r="W276" s="466"/>
      <c r="X276" s="466"/>
      <c r="Y276" s="466"/>
      <c r="Z276" s="466"/>
      <c r="AA276" s="466"/>
      <c r="AB276" s="466"/>
      <c r="AC276" s="466"/>
      <c r="AD276" s="466"/>
      <c r="AE276" s="466"/>
      <c r="AF276" s="466"/>
      <c r="AG276" s="466"/>
      <c r="AH276" s="466"/>
      <c r="AI276" s="466"/>
      <c r="AJ276" s="466"/>
      <c r="AK276" s="466"/>
      <c r="AL276" s="466"/>
      <c r="AM276" s="466"/>
      <c r="AN276" s="466"/>
      <c r="AO276" s="466"/>
      <c r="AP276" s="466"/>
      <c r="AQ276" s="466"/>
      <c r="AR276" s="466"/>
      <c r="AS276" s="466"/>
      <c r="AT276" s="466"/>
      <c r="AU276" s="466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</row>
    <row r="277" spans="1:63" ht="15.75" customHeight="1" x14ac:dyDescent="0.3">
      <c r="A277" s="466"/>
      <c r="B277" s="466"/>
      <c r="C277" s="466"/>
      <c r="D277" s="466"/>
      <c r="E277" s="466"/>
      <c r="F277" s="466"/>
      <c r="G277" s="466"/>
      <c r="H277" s="466"/>
      <c r="I277" s="466"/>
      <c r="J277" s="466"/>
      <c r="K277" s="466"/>
      <c r="L277" s="466"/>
      <c r="M277" s="466"/>
      <c r="N277" s="466"/>
      <c r="O277" s="466"/>
      <c r="P277" s="466"/>
      <c r="Q277" s="466"/>
      <c r="R277" s="466"/>
      <c r="S277" s="466"/>
      <c r="T277" s="466"/>
      <c r="U277" s="466"/>
      <c r="V277" s="466"/>
      <c r="W277" s="466"/>
      <c r="X277" s="466"/>
      <c r="Y277" s="466"/>
      <c r="Z277" s="466"/>
      <c r="AA277" s="466"/>
      <c r="AB277" s="466"/>
      <c r="AC277" s="466"/>
      <c r="AD277" s="466"/>
      <c r="AE277" s="466"/>
      <c r="AF277" s="466"/>
      <c r="AG277" s="466"/>
      <c r="AH277" s="466"/>
      <c r="AI277" s="466"/>
      <c r="AJ277" s="466"/>
      <c r="AK277" s="466"/>
      <c r="AL277" s="466"/>
      <c r="AM277" s="466"/>
      <c r="AN277" s="466"/>
      <c r="AO277" s="466"/>
      <c r="AP277" s="466"/>
      <c r="AQ277" s="466"/>
      <c r="AR277" s="466"/>
      <c r="AS277" s="466"/>
      <c r="AT277" s="466"/>
      <c r="AU277" s="466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</row>
    <row r="278" spans="1:63" ht="15.75" customHeigh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  <c r="K278" s="466"/>
      <c r="L278" s="466"/>
      <c r="M278" s="466"/>
      <c r="N278" s="466"/>
      <c r="O278" s="466"/>
      <c r="P278" s="466"/>
      <c r="Q278" s="466"/>
      <c r="R278" s="466"/>
      <c r="S278" s="466"/>
      <c r="T278" s="466"/>
      <c r="U278" s="466"/>
      <c r="V278" s="466"/>
      <c r="W278" s="466"/>
      <c r="X278" s="466"/>
      <c r="Y278" s="466"/>
      <c r="Z278" s="466"/>
      <c r="AA278" s="466"/>
      <c r="AB278" s="466"/>
      <c r="AC278" s="466"/>
      <c r="AD278" s="466"/>
      <c r="AE278" s="466"/>
      <c r="AF278" s="466"/>
      <c r="AG278" s="466"/>
      <c r="AH278" s="466"/>
      <c r="AI278" s="466"/>
      <c r="AJ278" s="466"/>
      <c r="AK278" s="466"/>
      <c r="AL278" s="466"/>
      <c r="AM278" s="466"/>
      <c r="AN278" s="466"/>
      <c r="AO278" s="466"/>
      <c r="AP278" s="466"/>
      <c r="AQ278" s="466"/>
      <c r="AR278" s="466"/>
      <c r="AS278" s="466"/>
      <c r="AT278" s="466"/>
      <c r="AU278" s="466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</row>
    <row r="279" spans="1:63" ht="15.75" customHeight="1" x14ac:dyDescent="0.3">
      <c r="A279" s="466"/>
      <c r="B279" s="466"/>
      <c r="C279" s="466"/>
      <c r="D279" s="466"/>
      <c r="E279" s="466"/>
      <c r="F279" s="466"/>
      <c r="G279" s="466"/>
      <c r="H279" s="466"/>
      <c r="I279" s="466"/>
      <c r="J279" s="466"/>
      <c r="K279" s="466"/>
      <c r="L279" s="466"/>
      <c r="M279" s="466"/>
      <c r="N279" s="466"/>
      <c r="O279" s="466"/>
      <c r="P279" s="466"/>
      <c r="Q279" s="466"/>
      <c r="R279" s="466"/>
      <c r="S279" s="466"/>
      <c r="T279" s="466"/>
      <c r="U279" s="466"/>
      <c r="V279" s="466"/>
      <c r="W279" s="466"/>
      <c r="X279" s="466"/>
      <c r="Y279" s="466"/>
      <c r="Z279" s="466"/>
      <c r="AA279" s="466"/>
      <c r="AB279" s="466"/>
      <c r="AC279" s="466"/>
      <c r="AD279" s="466"/>
      <c r="AE279" s="466"/>
      <c r="AF279" s="466"/>
      <c r="AG279" s="466"/>
      <c r="AH279" s="466"/>
      <c r="AI279" s="466"/>
      <c r="AJ279" s="466"/>
      <c r="AK279" s="466"/>
      <c r="AL279" s="466"/>
      <c r="AM279" s="466"/>
      <c r="AN279" s="466"/>
      <c r="AO279" s="466"/>
      <c r="AP279" s="466"/>
      <c r="AQ279" s="466"/>
      <c r="AR279" s="466"/>
      <c r="AS279" s="466"/>
      <c r="AT279" s="466"/>
      <c r="AU279" s="466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</row>
    <row r="280" spans="1:63" ht="15.75" customHeight="1" x14ac:dyDescent="0.3">
      <c r="A280" s="466"/>
      <c r="B280" s="466"/>
      <c r="C280" s="466"/>
      <c r="D280" s="466"/>
      <c r="E280" s="466"/>
      <c r="F280" s="466"/>
      <c r="G280" s="466"/>
      <c r="H280" s="466"/>
      <c r="I280" s="466"/>
      <c r="J280" s="466"/>
      <c r="K280" s="466"/>
      <c r="L280" s="466"/>
      <c r="M280" s="466"/>
      <c r="N280" s="466"/>
      <c r="O280" s="466"/>
      <c r="P280" s="466"/>
      <c r="Q280" s="466"/>
      <c r="R280" s="466"/>
      <c r="S280" s="466"/>
      <c r="T280" s="466"/>
      <c r="U280" s="466"/>
      <c r="V280" s="466"/>
      <c r="W280" s="466"/>
      <c r="X280" s="466"/>
      <c r="Y280" s="466"/>
      <c r="Z280" s="466"/>
      <c r="AA280" s="466"/>
      <c r="AB280" s="466"/>
      <c r="AC280" s="466"/>
      <c r="AD280" s="466"/>
      <c r="AE280" s="466"/>
      <c r="AF280" s="466"/>
      <c r="AG280" s="466"/>
      <c r="AH280" s="466"/>
      <c r="AI280" s="466"/>
      <c r="AJ280" s="466"/>
      <c r="AK280" s="466"/>
      <c r="AL280" s="466"/>
      <c r="AM280" s="466"/>
      <c r="AN280" s="466"/>
      <c r="AO280" s="466"/>
      <c r="AP280" s="466"/>
      <c r="AQ280" s="466"/>
      <c r="AR280" s="466"/>
      <c r="AS280" s="466"/>
      <c r="AT280" s="466"/>
      <c r="AU280" s="466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</row>
    <row r="281" spans="1:63" ht="15.75" customHeight="1" x14ac:dyDescent="0.3">
      <c r="A281" s="466"/>
      <c r="B281" s="466"/>
      <c r="C281" s="466"/>
      <c r="D281" s="466"/>
      <c r="E281" s="466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466"/>
      <c r="Z281" s="466"/>
      <c r="AA281" s="466"/>
      <c r="AB281" s="466"/>
      <c r="AC281" s="466"/>
      <c r="AD281" s="466"/>
      <c r="AE281" s="466"/>
      <c r="AF281" s="466"/>
      <c r="AG281" s="466"/>
      <c r="AH281" s="466"/>
      <c r="AI281" s="466"/>
      <c r="AJ281" s="466"/>
      <c r="AK281" s="466"/>
      <c r="AL281" s="466"/>
      <c r="AM281" s="466"/>
      <c r="AN281" s="466"/>
      <c r="AO281" s="466"/>
      <c r="AP281" s="466"/>
      <c r="AQ281" s="466"/>
      <c r="AR281" s="466"/>
      <c r="AS281" s="466"/>
      <c r="AT281" s="466"/>
      <c r="AU281" s="466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</row>
    <row r="282" spans="1:63" ht="15.75" customHeight="1" x14ac:dyDescent="0.3">
      <c r="A282" s="466"/>
      <c r="B282" s="466"/>
      <c r="C282" s="466"/>
      <c r="D282" s="466"/>
      <c r="E282" s="466"/>
      <c r="F282" s="466"/>
      <c r="G282" s="466"/>
      <c r="H282" s="466"/>
      <c r="I282" s="466"/>
      <c r="J282" s="466"/>
      <c r="K282" s="466"/>
      <c r="L282" s="466"/>
      <c r="M282" s="466"/>
      <c r="N282" s="466"/>
      <c r="O282" s="466"/>
      <c r="P282" s="466"/>
      <c r="Q282" s="466"/>
      <c r="R282" s="466"/>
      <c r="S282" s="466"/>
      <c r="T282" s="466"/>
      <c r="U282" s="466"/>
      <c r="V282" s="466"/>
      <c r="W282" s="466"/>
      <c r="X282" s="466"/>
      <c r="Y282" s="466"/>
      <c r="Z282" s="466"/>
      <c r="AA282" s="466"/>
      <c r="AB282" s="466"/>
      <c r="AC282" s="466"/>
      <c r="AD282" s="466"/>
      <c r="AE282" s="466"/>
      <c r="AF282" s="466"/>
      <c r="AG282" s="466"/>
      <c r="AH282" s="466"/>
      <c r="AI282" s="466"/>
      <c r="AJ282" s="466"/>
      <c r="AK282" s="466"/>
      <c r="AL282" s="466"/>
      <c r="AM282" s="466"/>
      <c r="AN282" s="466"/>
      <c r="AO282" s="466"/>
      <c r="AP282" s="466"/>
      <c r="AQ282" s="466"/>
      <c r="AR282" s="466"/>
      <c r="AS282" s="466"/>
      <c r="AT282" s="466"/>
      <c r="AU282" s="466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</row>
    <row r="283" spans="1:63" ht="15.75" customHeight="1" x14ac:dyDescent="0.3">
      <c r="A283" s="466"/>
      <c r="B283" s="466"/>
      <c r="C283" s="466"/>
      <c r="D283" s="466"/>
      <c r="E283" s="466"/>
      <c r="F283" s="466"/>
      <c r="G283" s="466"/>
      <c r="H283" s="466"/>
      <c r="I283" s="466"/>
      <c r="J283" s="466"/>
      <c r="K283" s="466"/>
      <c r="L283" s="466"/>
      <c r="M283" s="466"/>
      <c r="N283" s="466"/>
      <c r="O283" s="466"/>
      <c r="P283" s="466"/>
      <c r="Q283" s="466"/>
      <c r="R283" s="466"/>
      <c r="S283" s="466"/>
      <c r="T283" s="466"/>
      <c r="U283" s="466"/>
      <c r="V283" s="466"/>
      <c r="W283" s="466"/>
      <c r="X283" s="466"/>
      <c r="Y283" s="466"/>
      <c r="Z283" s="466"/>
      <c r="AA283" s="466"/>
      <c r="AB283" s="466"/>
      <c r="AC283" s="466"/>
      <c r="AD283" s="466"/>
      <c r="AE283" s="466"/>
      <c r="AF283" s="466"/>
      <c r="AG283" s="466"/>
      <c r="AH283" s="466"/>
      <c r="AI283" s="466"/>
      <c r="AJ283" s="466"/>
      <c r="AK283" s="466"/>
      <c r="AL283" s="466"/>
      <c r="AM283" s="466"/>
      <c r="AN283" s="466"/>
      <c r="AO283" s="466"/>
      <c r="AP283" s="466"/>
      <c r="AQ283" s="466"/>
      <c r="AR283" s="466"/>
      <c r="AS283" s="466"/>
      <c r="AT283" s="466"/>
      <c r="AU283" s="466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</row>
    <row r="284" spans="1:63" ht="15.75" customHeight="1" x14ac:dyDescent="0.3">
      <c r="A284" s="466"/>
      <c r="B284" s="466"/>
      <c r="C284" s="466"/>
      <c r="D284" s="466"/>
      <c r="E284" s="466"/>
      <c r="F284" s="466"/>
      <c r="G284" s="466"/>
      <c r="H284" s="466"/>
      <c r="I284" s="466"/>
      <c r="J284" s="466"/>
      <c r="K284" s="466"/>
      <c r="L284" s="466"/>
      <c r="M284" s="466"/>
      <c r="N284" s="466"/>
      <c r="O284" s="466"/>
      <c r="P284" s="466"/>
      <c r="Q284" s="466"/>
      <c r="R284" s="466"/>
      <c r="S284" s="466"/>
      <c r="T284" s="466"/>
      <c r="U284" s="466"/>
      <c r="V284" s="466"/>
      <c r="W284" s="466"/>
      <c r="X284" s="466"/>
      <c r="Y284" s="466"/>
      <c r="Z284" s="466"/>
      <c r="AA284" s="466"/>
      <c r="AB284" s="466"/>
      <c r="AC284" s="466"/>
      <c r="AD284" s="466"/>
      <c r="AE284" s="466"/>
      <c r="AF284" s="466"/>
      <c r="AG284" s="466"/>
      <c r="AH284" s="466"/>
      <c r="AI284" s="466"/>
      <c r="AJ284" s="466"/>
      <c r="AK284" s="466"/>
      <c r="AL284" s="466"/>
      <c r="AM284" s="466"/>
      <c r="AN284" s="466"/>
      <c r="AO284" s="466"/>
      <c r="AP284" s="466"/>
      <c r="AQ284" s="466"/>
      <c r="AR284" s="466"/>
      <c r="AS284" s="466"/>
      <c r="AT284" s="466"/>
      <c r="AU284" s="466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</row>
    <row r="285" spans="1:63" ht="15.75" customHeight="1" x14ac:dyDescent="0.3">
      <c r="A285" s="466"/>
      <c r="B285" s="466"/>
      <c r="C285" s="466"/>
      <c r="D285" s="466"/>
      <c r="E285" s="466"/>
      <c r="F285" s="466"/>
      <c r="G285" s="466"/>
      <c r="H285" s="466"/>
      <c r="I285" s="466"/>
      <c r="J285" s="466"/>
      <c r="K285" s="466"/>
      <c r="L285" s="466"/>
      <c r="M285" s="466"/>
      <c r="N285" s="466"/>
      <c r="O285" s="466"/>
      <c r="P285" s="466"/>
      <c r="Q285" s="466"/>
      <c r="R285" s="466"/>
      <c r="S285" s="466"/>
      <c r="T285" s="466"/>
      <c r="U285" s="466"/>
      <c r="V285" s="466"/>
      <c r="W285" s="466"/>
      <c r="X285" s="466"/>
      <c r="Y285" s="466"/>
      <c r="Z285" s="466"/>
      <c r="AA285" s="466"/>
      <c r="AB285" s="466"/>
      <c r="AC285" s="466"/>
      <c r="AD285" s="466"/>
      <c r="AE285" s="466"/>
      <c r="AF285" s="466"/>
      <c r="AG285" s="466"/>
      <c r="AH285" s="466"/>
      <c r="AI285" s="466"/>
      <c r="AJ285" s="466"/>
      <c r="AK285" s="466"/>
      <c r="AL285" s="466"/>
      <c r="AM285" s="466"/>
      <c r="AN285" s="466"/>
      <c r="AO285" s="466"/>
      <c r="AP285" s="466"/>
      <c r="AQ285" s="466"/>
      <c r="AR285" s="466"/>
      <c r="AS285" s="466"/>
      <c r="AT285" s="466"/>
      <c r="AU285" s="466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</row>
    <row r="286" spans="1:63" ht="15.75" customHeight="1" x14ac:dyDescent="0.3">
      <c r="A286" s="466"/>
      <c r="B286" s="466"/>
      <c r="C286" s="466"/>
      <c r="D286" s="466"/>
      <c r="E286" s="466"/>
      <c r="F286" s="466"/>
      <c r="G286" s="466"/>
      <c r="H286" s="466"/>
      <c r="I286" s="466"/>
      <c r="J286" s="466"/>
      <c r="K286" s="466"/>
      <c r="L286" s="466"/>
      <c r="M286" s="466"/>
      <c r="N286" s="466"/>
      <c r="O286" s="466"/>
      <c r="P286" s="466"/>
      <c r="Q286" s="466"/>
      <c r="R286" s="466"/>
      <c r="S286" s="466"/>
      <c r="T286" s="466"/>
      <c r="U286" s="466"/>
      <c r="V286" s="466"/>
      <c r="W286" s="466"/>
      <c r="X286" s="466"/>
      <c r="Y286" s="466"/>
      <c r="Z286" s="466"/>
      <c r="AA286" s="466"/>
      <c r="AB286" s="466"/>
      <c r="AC286" s="466"/>
      <c r="AD286" s="466"/>
      <c r="AE286" s="466"/>
      <c r="AF286" s="466"/>
      <c r="AG286" s="466"/>
      <c r="AH286" s="466"/>
      <c r="AI286" s="466"/>
      <c r="AJ286" s="466"/>
      <c r="AK286" s="466"/>
      <c r="AL286" s="466"/>
      <c r="AM286" s="466"/>
      <c r="AN286" s="466"/>
      <c r="AO286" s="466"/>
      <c r="AP286" s="466"/>
      <c r="AQ286" s="466"/>
      <c r="AR286" s="466"/>
      <c r="AS286" s="466"/>
      <c r="AT286" s="466"/>
      <c r="AU286" s="466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</row>
    <row r="287" spans="1:63" ht="15.75" customHeight="1" x14ac:dyDescent="0.3">
      <c r="A287" s="466"/>
      <c r="B287" s="466"/>
      <c r="C287" s="466"/>
      <c r="D287" s="466"/>
      <c r="E287" s="466"/>
      <c r="F287" s="466"/>
      <c r="G287" s="466"/>
      <c r="H287" s="466"/>
      <c r="I287" s="466"/>
      <c r="J287" s="466"/>
      <c r="K287" s="466"/>
      <c r="L287" s="466"/>
      <c r="M287" s="466"/>
      <c r="N287" s="466"/>
      <c r="O287" s="466"/>
      <c r="P287" s="466"/>
      <c r="Q287" s="466"/>
      <c r="R287" s="466"/>
      <c r="S287" s="466"/>
      <c r="T287" s="466"/>
      <c r="U287" s="466"/>
      <c r="V287" s="466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  <c r="AH287" s="466"/>
      <c r="AI287" s="466"/>
      <c r="AJ287" s="466"/>
      <c r="AK287" s="466"/>
      <c r="AL287" s="466"/>
      <c r="AM287" s="466"/>
      <c r="AN287" s="466"/>
      <c r="AO287" s="466"/>
      <c r="AP287" s="466"/>
      <c r="AQ287" s="466"/>
      <c r="AR287" s="466"/>
      <c r="AS287" s="466"/>
      <c r="AT287" s="466"/>
      <c r="AU287" s="466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</row>
    <row r="288" spans="1:63" ht="15.75" customHeight="1" x14ac:dyDescent="0.3">
      <c r="A288" s="466"/>
      <c r="B288" s="466"/>
      <c r="C288" s="466"/>
      <c r="D288" s="466"/>
      <c r="E288" s="466"/>
      <c r="F288" s="466"/>
      <c r="G288" s="466"/>
      <c r="H288" s="466"/>
      <c r="I288" s="466"/>
      <c r="J288" s="466"/>
      <c r="K288" s="466"/>
      <c r="L288" s="466"/>
      <c r="M288" s="466"/>
      <c r="N288" s="466"/>
      <c r="O288" s="466"/>
      <c r="P288" s="466"/>
      <c r="Q288" s="466"/>
      <c r="R288" s="466"/>
      <c r="S288" s="466"/>
      <c r="T288" s="466"/>
      <c r="U288" s="466"/>
      <c r="V288" s="466"/>
      <c r="W288" s="466"/>
      <c r="X288" s="466"/>
      <c r="Y288" s="466"/>
      <c r="Z288" s="466"/>
      <c r="AA288" s="466"/>
      <c r="AB288" s="466"/>
      <c r="AC288" s="466"/>
      <c r="AD288" s="466"/>
      <c r="AE288" s="466"/>
      <c r="AF288" s="466"/>
      <c r="AG288" s="466"/>
      <c r="AH288" s="466"/>
      <c r="AI288" s="466"/>
      <c r="AJ288" s="466"/>
      <c r="AK288" s="466"/>
      <c r="AL288" s="466"/>
      <c r="AM288" s="466"/>
      <c r="AN288" s="466"/>
      <c r="AO288" s="466"/>
      <c r="AP288" s="466"/>
      <c r="AQ288" s="466"/>
      <c r="AR288" s="466"/>
      <c r="AS288" s="466"/>
      <c r="AT288" s="466"/>
      <c r="AU288" s="466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</row>
    <row r="289" spans="1:63" ht="15.75" customHeight="1" x14ac:dyDescent="0.3">
      <c r="A289" s="466"/>
      <c r="B289" s="466"/>
      <c r="C289" s="466"/>
      <c r="D289" s="466"/>
      <c r="E289" s="466"/>
      <c r="F289" s="466"/>
      <c r="G289" s="466"/>
      <c r="H289" s="466"/>
      <c r="I289" s="466"/>
      <c r="J289" s="466"/>
      <c r="K289" s="466"/>
      <c r="L289" s="466"/>
      <c r="M289" s="466"/>
      <c r="N289" s="466"/>
      <c r="O289" s="466"/>
      <c r="P289" s="466"/>
      <c r="Q289" s="466"/>
      <c r="R289" s="466"/>
      <c r="S289" s="466"/>
      <c r="T289" s="466"/>
      <c r="U289" s="466"/>
      <c r="V289" s="466"/>
      <c r="W289" s="466"/>
      <c r="X289" s="466"/>
      <c r="Y289" s="466"/>
      <c r="Z289" s="466"/>
      <c r="AA289" s="466"/>
      <c r="AB289" s="466"/>
      <c r="AC289" s="466"/>
      <c r="AD289" s="466"/>
      <c r="AE289" s="466"/>
      <c r="AF289" s="466"/>
      <c r="AG289" s="466"/>
      <c r="AH289" s="466"/>
      <c r="AI289" s="466"/>
      <c r="AJ289" s="466"/>
      <c r="AK289" s="466"/>
      <c r="AL289" s="466"/>
      <c r="AM289" s="466"/>
      <c r="AN289" s="466"/>
      <c r="AO289" s="466"/>
      <c r="AP289" s="466"/>
      <c r="AQ289" s="466"/>
      <c r="AR289" s="466"/>
      <c r="AS289" s="466"/>
      <c r="AT289" s="466"/>
      <c r="AU289" s="466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</row>
    <row r="290" spans="1:63" ht="15.75" customHeight="1" x14ac:dyDescent="0.3">
      <c r="A290" s="466"/>
      <c r="B290" s="466"/>
      <c r="C290" s="466"/>
      <c r="D290" s="466"/>
      <c r="E290" s="466"/>
      <c r="F290" s="466"/>
      <c r="G290" s="466"/>
      <c r="H290" s="466"/>
      <c r="I290" s="466"/>
      <c r="J290" s="466"/>
      <c r="K290" s="466"/>
      <c r="L290" s="466"/>
      <c r="M290" s="466"/>
      <c r="N290" s="466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466"/>
      <c r="Z290" s="466"/>
      <c r="AA290" s="466"/>
      <c r="AB290" s="466"/>
      <c r="AC290" s="466"/>
      <c r="AD290" s="466"/>
      <c r="AE290" s="466"/>
      <c r="AF290" s="466"/>
      <c r="AG290" s="466"/>
      <c r="AH290" s="466"/>
      <c r="AI290" s="466"/>
      <c r="AJ290" s="466"/>
      <c r="AK290" s="466"/>
      <c r="AL290" s="466"/>
      <c r="AM290" s="466"/>
      <c r="AN290" s="466"/>
      <c r="AO290" s="466"/>
      <c r="AP290" s="466"/>
      <c r="AQ290" s="466"/>
      <c r="AR290" s="466"/>
      <c r="AS290" s="466"/>
      <c r="AT290" s="466"/>
      <c r="AU290" s="466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</row>
    <row r="291" spans="1:63" ht="15.75" customHeight="1" x14ac:dyDescent="0.3">
      <c r="A291" s="466"/>
      <c r="B291" s="466"/>
      <c r="C291" s="466"/>
      <c r="D291" s="466"/>
      <c r="E291" s="466"/>
      <c r="F291" s="466"/>
      <c r="G291" s="466"/>
      <c r="H291" s="466"/>
      <c r="I291" s="466"/>
      <c r="J291" s="466"/>
      <c r="K291" s="466"/>
      <c r="L291" s="466"/>
      <c r="M291" s="466"/>
      <c r="N291" s="466"/>
      <c r="O291" s="466"/>
      <c r="P291" s="466"/>
      <c r="Q291" s="466"/>
      <c r="R291" s="466"/>
      <c r="S291" s="466"/>
      <c r="T291" s="466"/>
      <c r="U291" s="466"/>
      <c r="V291" s="466"/>
      <c r="W291" s="466"/>
      <c r="X291" s="466"/>
      <c r="Y291" s="466"/>
      <c r="Z291" s="466"/>
      <c r="AA291" s="466"/>
      <c r="AB291" s="466"/>
      <c r="AC291" s="466"/>
      <c r="AD291" s="466"/>
      <c r="AE291" s="466"/>
      <c r="AF291" s="466"/>
      <c r="AG291" s="466"/>
      <c r="AH291" s="466"/>
      <c r="AI291" s="466"/>
      <c r="AJ291" s="466"/>
      <c r="AK291" s="466"/>
      <c r="AL291" s="466"/>
      <c r="AM291" s="466"/>
      <c r="AN291" s="466"/>
      <c r="AO291" s="466"/>
      <c r="AP291" s="466"/>
      <c r="AQ291" s="466"/>
      <c r="AR291" s="466"/>
      <c r="AS291" s="466"/>
      <c r="AT291" s="466"/>
      <c r="AU291" s="466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</row>
    <row r="292" spans="1:63" ht="15.75" customHeight="1" x14ac:dyDescent="0.3">
      <c r="A292" s="466"/>
      <c r="B292" s="466"/>
      <c r="C292" s="466"/>
      <c r="D292" s="466"/>
      <c r="E292" s="466"/>
      <c r="F292" s="466"/>
      <c r="G292" s="466"/>
      <c r="H292" s="466"/>
      <c r="I292" s="466"/>
      <c r="J292" s="466"/>
      <c r="K292" s="466"/>
      <c r="L292" s="466"/>
      <c r="M292" s="466"/>
      <c r="N292" s="466"/>
      <c r="O292" s="466"/>
      <c r="P292" s="466"/>
      <c r="Q292" s="466"/>
      <c r="R292" s="466"/>
      <c r="S292" s="466"/>
      <c r="T292" s="466"/>
      <c r="U292" s="466"/>
      <c r="V292" s="466"/>
      <c r="W292" s="466"/>
      <c r="X292" s="466"/>
      <c r="Y292" s="466"/>
      <c r="Z292" s="466"/>
      <c r="AA292" s="466"/>
      <c r="AB292" s="466"/>
      <c r="AC292" s="466"/>
      <c r="AD292" s="466"/>
      <c r="AE292" s="466"/>
      <c r="AF292" s="466"/>
      <c r="AG292" s="466"/>
      <c r="AH292" s="466"/>
      <c r="AI292" s="466"/>
      <c r="AJ292" s="466"/>
      <c r="AK292" s="466"/>
      <c r="AL292" s="466"/>
      <c r="AM292" s="466"/>
      <c r="AN292" s="466"/>
      <c r="AO292" s="466"/>
      <c r="AP292" s="466"/>
      <c r="AQ292" s="466"/>
      <c r="AR292" s="466"/>
      <c r="AS292" s="466"/>
      <c r="AT292" s="466"/>
      <c r="AU292" s="466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</row>
    <row r="293" spans="1:63" ht="15.75" customHeight="1" x14ac:dyDescent="0.3">
      <c r="A293" s="466"/>
      <c r="B293" s="466"/>
      <c r="C293" s="466"/>
      <c r="D293" s="466"/>
      <c r="E293" s="466"/>
      <c r="F293" s="466"/>
      <c r="G293" s="466"/>
      <c r="H293" s="466"/>
      <c r="I293" s="466"/>
      <c r="J293" s="466"/>
      <c r="K293" s="466"/>
      <c r="L293" s="466"/>
      <c r="M293" s="466"/>
      <c r="N293" s="466"/>
      <c r="O293" s="466"/>
      <c r="P293" s="466"/>
      <c r="Q293" s="466"/>
      <c r="R293" s="466"/>
      <c r="S293" s="466"/>
      <c r="T293" s="466"/>
      <c r="U293" s="466"/>
      <c r="V293" s="466"/>
      <c r="W293" s="466"/>
      <c r="X293" s="466"/>
      <c r="Y293" s="466"/>
      <c r="Z293" s="466"/>
      <c r="AA293" s="466"/>
      <c r="AB293" s="466"/>
      <c r="AC293" s="466"/>
      <c r="AD293" s="466"/>
      <c r="AE293" s="466"/>
      <c r="AF293" s="466"/>
      <c r="AG293" s="466"/>
      <c r="AH293" s="466"/>
      <c r="AI293" s="466"/>
      <c r="AJ293" s="466"/>
      <c r="AK293" s="466"/>
      <c r="AL293" s="466"/>
      <c r="AM293" s="466"/>
      <c r="AN293" s="466"/>
      <c r="AO293" s="466"/>
      <c r="AP293" s="466"/>
      <c r="AQ293" s="466"/>
      <c r="AR293" s="466"/>
      <c r="AS293" s="466"/>
      <c r="AT293" s="466"/>
      <c r="AU293" s="466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</row>
    <row r="294" spans="1:63" ht="15.75" customHeight="1" x14ac:dyDescent="0.3">
      <c r="A294" s="466"/>
      <c r="B294" s="466"/>
      <c r="C294" s="466"/>
      <c r="D294" s="466"/>
      <c r="E294" s="466"/>
      <c r="F294" s="466"/>
      <c r="G294" s="466"/>
      <c r="H294" s="466"/>
      <c r="I294" s="466"/>
      <c r="J294" s="466"/>
      <c r="K294" s="466"/>
      <c r="L294" s="466"/>
      <c r="M294" s="466"/>
      <c r="N294" s="466"/>
      <c r="O294" s="466"/>
      <c r="P294" s="466"/>
      <c r="Q294" s="466"/>
      <c r="R294" s="466"/>
      <c r="S294" s="466"/>
      <c r="T294" s="466"/>
      <c r="U294" s="466"/>
      <c r="V294" s="466"/>
      <c r="W294" s="466"/>
      <c r="X294" s="466"/>
      <c r="Y294" s="466"/>
      <c r="Z294" s="466"/>
      <c r="AA294" s="466"/>
      <c r="AB294" s="466"/>
      <c r="AC294" s="466"/>
      <c r="AD294" s="466"/>
      <c r="AE294" s="466"/>
      <c r="AF294" s="466"/>
      <c r="AG294" s="466"/>
      <c r="AH294" s="466"/>
      <c r="AI294" s="466"/>
      <c r="AJ294" s="466"/>
      <c r="AK294" s="466"/>
      <c r="AL294" s="466"/>
      <c r="AM294" s="466"/>
      <c r="AN294" s="466"/>
      <c r="AO294" s="466"/>
      <c r="AP294" s="466"/>
      <c r="AQ294" s="466"/>
      <c r="AR294" s="466"/>
      <c r="AS294" s="466"/>
      <c r="AT294" s="466"/>
      <c r="AU294" s="466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</row>
    <row r="295" spans="1:63" ht="15.75" customHeight="1" x14ac:dyDescent="0.3">
      <c r="A295" s="466"/>
      <c r="B295" s="466"/>
      <c r="C295" s="466"/>
      <c r="D295" s="466"/>
      <c r="E295" s="466"/>
      <c r="F295" s="466"/>
      <c r="G295" s="466"/>
      <c r="H295" s="466"/>
      <c r="I295" s="466"/>
      <c r="J295" s="466"/>
      <c r="K295" s="466"/>
      <c r="L295" s="466"/>
      <c r="M295" s="466"/>
      <c r="N295" s="466"/>
      <c r="O295" s="466"/>
      <c r="P295" s="466"/>
      <c r="Q295" s="466"/>
      <c r="R295" s="466"/>
      <c r="S295" s="466"/>
      <c r="T295" s="466"/>
      <c r="U295" s="466"/>
      <c r="V295" s="466"/>
      <c r="W295" s="466"/>
      <c r="X295" s="466"/>
      <c r="Y295" s="466"/>
      <c r="Z295" s="466"/>
      <c r="AA295" s="466"/>
      <c r="AB295" s="466"/>
      <c r="AC295" s="466"/>
      <c r="AD295" s="466"/>
      <c r="AE295" s="466"/>
      <c r="AF295" s="466"/>
      <c r="AG295" s="466"/>
      <c r="AH295" s="466"/>
      <c r="AI295" s="466"/>
      <c r="AJ295" s="466"/>
      <c r="AK295" s="466"/>
      <c r="AL295" s="466"/>
      <c r="AM295" s="466"/>
      <c r="AN295" s="466"/>
      <c r="AO295" s="466"/>
      <c r="AP295" s="466"/>
      <c r="AQ295" s="466"/>
      <c r="AR295" s="466"/>
      <c r="AS295" s="466"/>
      <c r="AT295" s="466"/>
      <c r="AU295" s="466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</row>
    <row r="296" spans="1:63" ht="15.75" customHeight="1" x14ac:dyDescent="0.3">
      <c r="A296" s="466"/>
      <c r="B296" s="466"/>
      <c r="C296" s="466"/>
      <c r="D296" s="466"/>
      <c r="E296" s="466"/>
      <c r="F296" s="466"/>
      <c r="G296" s="466"/>
      <c r="H296" s="466"/>
      <c r="I296" s="466"/>
      <c r="J296" s="466"/>
      <c r="K296" s="466"/>
      <c r="L296" s="466"/>
      <c r="M296" s="466"/>
      <c r="N296" s="466"/>
      <c r="O296" s="466"/>
      <c r="P296" s="466"/>
      <c r="Q296" s="466"/>
      <c r="R296" s="466"/>
      <c r="S296" s="466"/>
      <c r="T296" s="466"/>
      <c r="U296" s="466"/>
      <c r="V296" s="466"/>
      <c r="W296" s="466"/>
      <c r="X296" s="466"/>
      <c r="Y296" s="466"/>
      <c r="Z296" s="466"/>
      <c r="AA296" s="466"/>
      <c r="AB296" s="466"/>
      <c r="AC296" s="466"/>
      <c r="AD296" s="466"/>
      <c r="AE296" s="466"/>
      <c r="AF296" s="466"/>
      <c r="AG296" s="466"/>
      <c r="AH296" s="466"/>
      <c r="AI296" s="466"/>
      <c r="AJ296" s="466"/>
      <c r="AK296" s="466"/>
      <c r="AL296" s="466"/>
      <c r="AM296" s="466"/>
      <c r="AN296" s="466"/>
      <c r="AO296" s="466"/>
      <c r="AP296" s="466"/>
      <c r="AQ296" s="466"/>
      <c r="AR296" s="466"/>
      <c r="AS296" s="466"/>
      <c r="AT296" s="466"/>
      <c r="AU296" s="466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</row>
    <row r="297" spans="1:63" ht="15.75" customHeight="1" x14ac:dyDescent="0.3">
      <c r="A297" s="466"/>
      <c r="B297" s="466"/>
      <c r="C297" s="466"/>
      <c r="D297" s="466"/>
      <c r="E297" s="466"/>
      <c r="F297" s="466"/>
      <c r="G297" s="466"/>
      <c r="H297" s="466"/>
      <c r="I297" s="466"/>
      <c r="J297" s="466"/>
      <c r="K297" s="466"/>
      <c r="L297" s="466"/>
      <c r="M297" s="466"/>
      <c r="N297" s="466"/>
      <c r="O297" s="466"/>
      <c r="P297" s="466"/>
      <c r="Q297" s="466"/>
      <c r="R297" s="466"/>
      <c r="S297" s="466"/>
      <c r="T297" s="466"/>
      <c r="U297" s="466"/>
      <c r="V297" s="466"/>
      <c r="W297" s="466"/>
      <c r="X297" s="466"/>
      <c r="Y297" s="466"/>
      <c r="Z297" s="466"/>
      <c r="AA297" s="466"/>
      <c r="AB297" s="466"/>
      <c r="AC297" s="466"/>
      <c r="AD297" s="466"/>
      <c r="AE297" s="466"/>
      <c r="AF297" s="466"/>
      <c r="AG297" s="466"/>
      <c r="AH297" s="466"/>
      <c r="AI297" s="466"/>
      <c r="AJ297" s="466"/>
      <c r="AK297" s="466"/>
      <c r="AL297" s="466"/>
      <c r="AM297" s="466"/>
      <c r="AN297" s="466"/>
      <c r="AO297" s="466"/>
      <c r="AP297" s="466"/>
      <c r="AQ297" s="466"/>
      <c r="AR297" s="466"/>
      <c r="AS297" s="466"/>
      <c r="AT297" s="466"/>
      <c r="AU297" s="466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</row>
    <row r="298" spans="1:63" ht="15.75" customHeight="1" x14ac:dyDescent="0.3">
      <c r="A298" s="466"/>
      <c r="B298" s="466"/>
      <c r="C298" s="466"/>
      <c r="D298" s="466"/>
      <c r="E298" s="466"/>
      <c r="F298" s="466"/>
      <c r="G298" s="466"/>
      <c r="H298" s="466"/>
      <c r="I298" s="466"/>
      <c r="J298" s="466"/>
      <c r="K298" s="466"/>
      <c r="L298" s="466"/>
      <c r="M298" s="466"/>
      <c r="N298" s="466"/>
      <c r="O298" s="466"/>
      <c r="P298" s="466"/>
      <c r="Q298" s="466"/>
      <c r="R298" s="466"/>
      <c r="S298" s="466"/>
      <c r="T298" s="466"/>
      <c r="U298" s="466"/>
      <c r="V298" s="466"/>
      <c r="W298" s="466"/>
      <c r="X298" s="466"/>
      <c r="Y298" s="466"/>
      <c r="Z298" s="466"/>
      <c r="AA298" s="466"/>
      <c r="AB298" s="466"/>
      <c r="AC298" s="466"/>
      <c r="AD298" s="466"/>
      <c r="AE298" s="466"/>
      <c r="AF298" s="466"/>
      <c r="AG298" s="466"/>
      <c r="AH298" s="466"/>
      <c r="AI298" s="466"/>
      <c r="AJ298" s="466"/>
      <c r="AK298" s="466"/>
      <c r="AL298" s="466"/>
      <c r="AM298" s="466"/>
      <c r="AN298" s="466"/>
      <c r="AO298" s="466"/>
      <c r="AP298" s="466"/>
      <c r="AQ298" s="466"/>
      <c r="AR298" s="466"/>
      <c r="AS298" s="466"/>
      <c r="AT298" s="466"/>
      <c r="AU298" s="466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</row>
    <row r="299" spans="1:63" ht="15.75" customHeight="1" x14ac:dyDescent="0.3">
      <c r="A299" s="466"/>
      <c r="B299" s="466"/>
      <c r="C299" s="466"/>
      <c r="D299" s="466"/>
      <c r="E299" s="466"/>
      <c r="F299" s="466"/>
      <c r="G299" s="466"/>
      <c r="H299" s="466"/>
      <c r="I299" s="466"/>
      <c r="J299" s="466"/>
      <c r="K299" s="466"/>
      <c r="L299" s="466"/>
      <c r="M299" s="466"/>
      <c r="N299" s="466"/>
      <c r="O299" s="466"/>
      <c r="P299" s="466"/>
      <c r="Q299" s="466"/>
      <c r="R299" s="466"/>
      <c r="S299" s="466"/>
      <c r="T299" s="466"/>
      <c r="U299" s="466"/>
      <c r="V299" s="466"/>
      <c r="W299" s="466"/>
      <c r="X299" s="466"/>
      <c r="Y299" s="466"/>
      <c r="Z299" s="466"/>
      <c r="AA299" s="466"/>
      <c r="AB299" s="466"/>
      <c r="AC299" s="466"/>
      <c r="AD299" s="466"/>
      <c r="AE299" s="466"/>
      <c r="AF299" s="466"/>
      <c r="AG299" s="466"/>
      <c r="AH299" s="466"/>
      <c r="AI299" s="466"/>
      <c r="AJ299" s="466"/>
      <c r="AK299" s="466"/>
      <c r="AL299" s="466"/>
      <c r="AM299" s="466"/>
      <c r="AN299" s="466"/>
      <c r="AO299" s="466"/>
      <c r="AP299" s="466"/>
      <c r="AQ299" s="466"/>
      <c r="AR299" s="466"/>
      <c r="AS299" s="466"/>
      <c r="AT299" s="466"/>
      <c r="AU299" s="466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</row>
    <row r="300" spans="1:63" ht="15.75" customHeight="1" x14ac:dyDescent="0.3">
      <c r="A300" s="466"/>
      <c r="B300" s="466"/>
      <c r="C300" s="466"/>
      <c r="D300" s="466"/>
      <c r="E300" s="466"/>
      <c r="F300" s="466"/>
      <c r="G300" s="466"/>
      <c r="H300" s="466"/>
      <c r="I300" s="466"/>
      <c r="J300" s="466"/>
      <c r="K300" s="466"/>
      <c r="L300" s="466"/>
      <c r="M300" s="466"/>
      <c r="N300" s="466"/>
      <c r="O300" s="466"/>
      <c r="P300" s="466"/>
      <c r="Q300" s="466"/>
      <c r="R300" s="466"/>
      <c r="S300" s="466"/>
      <c r="T300" s="466"/>
      <c r="U300" s="466"/>
      <c r="V300" s="466"/>
      <c r="W300" s="466"/>
      <c r="X300" s="466"/>
      <c r="Y300" s="466"/>
      <c r="Z300" s="466"/>
      <c r="AA300" s="466"/>
      <c r="AB300" s="466"/>
      <c r="AC300" s="466"/>
      <c r="AD300" s="466"/>
      <c r="AE300" s="466"/>
      <c r="AF300" s="466"/>
      <c r="AG300" s="466"/>
      <c r="AH300" s="466"/>
      <c r="AI300" s="466"/>
      <c r="AJ300" s="466"/>
      <c r="AK300" s="466"/>
      <c r="AL300" s="466"/>
      <c r="AM300" s="466"/>
      <c r="AN300" s="466"/>
      <c r="AO300" s="466"/>
      <c r="AP300" s="466"/>
      <c r="AQ300" s="466"/>
      <c r="AR300" s="466"/>
      <c r="AS300" s="466"/>
      <c r="AT300" s="466"/>
      <c r="AU300" s="466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</row>
    <row r="301" spans="1:63" ht="15.75" customHeight="1" x14ac:dyDescent="0.3">
      <c r="A301" s="466"/>
      <c r="B301" s="466"/>
      <c r="C301" s="466"/>
      <c r="D301" s="466"/>
      <c r="E301" s="466"/>
      <c r="F301" s="466"/>
      <c r="G301" s="466"/>
      <c r="H301" s="466"/>
      <c r="I301" s="466"/>
      <c r="J301" s="466"/>
      <c r="K301" s="466"/>
      <c r="L301" s="466"/>
      <c r="M301" s="466"/>
      <c r="N301" s="466"/>
      <c r="O301" s="466"/>
      <c r="P301" s="466"/>
      <c r="Q301" s="466"/>
      <c r="R301" s="466"/>
      <c r="S301" s="466"/>
      <c r="T301" s="466"/>
      <c r="U301" s="466"/>
      <c r="V301" s="466"/>
      <c r="W301" s="466"/>
      <c r="X301" s="466"/>
      <c r="Y301" s="466"/>
      <c r="Z301" s="466"/>
      <c r="AA301" s="466"/>
      <c r="AB301" s="466"/>
      <c r="AC301" s="466"/>
      <c r="AD301" s="466"/>
      <c r="AE301" s="466"/>
      <c r="AF301" s="466"/>
      <c r="AG301" s="466"/>
      <c r="AH301" s="466"/>
      <c r="AI301" s="466"/>
      <c r="AJ301" s="466"/>
      <c r="AK301" s="466"/>
      <c r="AL301" s="466"/>
      <c r="AM301" s="466"/>
      <c r="AN301" s="466"/>
      <c r="AO301" s="466"/>
      <c r="AP301" s="466"/>
      <c r="AQ301" s="466"/>
      <c r="AR301" s="466"/>
      <c r="AS301" s="466"/>
      <c r="AT301" s="466"/>
      <c r="AU301" s="466"/>
      <c r="AV301" s="468"/>
      <c r="AW301" s="468"/>
      <c r="AX301" s="468"/>
      <c r="AY301" s="468"/>
      <c r="AZ301" s="468"/>
      <c r="BA301" s="468"/>
      <c r="BB301" s="468"/>
      <c r="BC301" s="468"/>
      <c r="BD301" s="468"/>
      <c r="BE301" s="468"/>
      <c r="BF301" s="468"/>
      <c r="BG301" s="468"/>
      <c r="BH301" s="468"/>
      <c r="BI301" s="468"/>
      <c r="BJ301" s="468"/>
      <c r="BK301" s="468"/>
    </row>
    <row r="302" spans="1:63" ht="15.75" customHeight="1" x14ac:dyDescent="0.3">
      <c r="A302" s="466"/>
      <c r="B302" s="466"/>
      <c r="C302" s="466"/>
      <c r="D302" s="466"/>
      <c r="E302" s="466"/>
      <c r="F302" s="466"/>
      <c r="G302" s="466"/>
      <c r="H302" s="466"/>
      <c r="I302" s="466"/>
      <c r="J302" s="466"/>
      <c r="K302" s="466"/>
      <c r="L302" s="466"/>
      <c r="M302" s="466"/>
      <c r="N302" s="466"/>
      <c r="O302" s="466"/>
      <c r="P302" s="466"/>
      <c r="Q302" s="466"/>
      <c r="R302" s="466"/>
      <c r="S302" s="466"/>
      <c r="T302" s="466"/>
      <c r="U302" s="466"/>
      <c r="V302" s="466"/>
      <c r="W302" s="466"/>
      <c r="X302" s="466"/>
      <c r="Y302" s="466"/>
      <c r="Z302" s="466"/>
      <c r="AA302" s="466"/>
      <c r="AB302" s="466"/>
      <c r="AC302" s="466"/>
      <c r="AD302" s="466"/>
      <c r="AE302" s="466"/>
      <c r="AF302" s="466"/>
      <c r="AG302" s="466"/>
      <c r="AH302" s="466"/>
      <c r="AI302" s="466"/>
      <c r="AJ302" s="466"/>
      <c r="AK302" s="466"/>
      <c r="AL302" s="466"/>
      <c r="AM302" s="466"/>
      <c r="AN302" s="466"/>
      <c r="AO302" s="466"/>
      <c r="AP302" s="466"/>
      <c r="AQ302" s="466"/>
      <c r="AR302" s="466"/>
      <c r="AS302" s="466"/>
      <c r="AT302" s="466"/>
      <c r="AU302" s="466"/>
      <c r="AV302" s="468"/>
      <c r="AW302" s="468"/>
      <c r="AX302" s="468"/>
      <c r="AY302" s="468"/>
      <c r="AZ302" s="468"/>
      <c r="BA302" s="468"/>
      <c r="BB302" s="468"/>
      <c r="BC302" s="468"/>
      <c r="BD302" s="468"/>
      <c r="BE302" s="468"/>
      <c r="BF302" s="468"/>
      <c r="BG302" s="468"/>
      <c r="BH302" s="468"/>
      <c r="BI302" s="468"/>
      <c r="BJ302" s="468"/>
      <c r="BK302" s="468"/>
    </row>
    <row r="303" spans="1:63" ht="15.75" customHeight="1" x14ac:dyDescent="0.3">
      <c r="A303" s="466"/>
      <c r="B303" s="466"/>
      <c r="C303" s="466"/>
      <c r="D303" s="466"/>
      <c r="E303" s="466"/>
      <c r="F303" s="466"/>
      <c r="G303" s="466"/>
      <c r="H303" s="466"/>
      <c r="I303" s="466"/>
      <c r="J303" s="466"/>
      <c r="K303" s="466"/>
      <c r="L303" s="466"/>
      <c r="M303" s="466"/>
      <c r="N303" s="466"/>
      <c r="O303" s="466"/>
      <c r="P303" s="466"/>
      <c r="Q303" s="466"/>
      <c r="R303" s="466"/>
      <c r="S303" s="466"/>
      <c r="T303" s="466"/>
      <c r="U303" s="466"/>
      <c r="V303" s="466"/>
      <c r="W303" s="466"/>
      <c r="X303" s="466"/>
      <c r="Y303" s="466"/>
      <c r="Z303" s="466"/>
      <c r="AA303" s="466"/>
      <c r="AB303" s="466"/>
      <c r="AC303" s="466"/>
      <c r="AD303" s="466"/>
      <c r="AE303" s="466"/>
      <c r="AF303" s="466"/>
      <c r="AG303" s="466"/>
      <c r="AH303" s="466"/>
      <c r="AI303" s="466"/>
      <c r="AJ303" s="466"/>
      <c r="AK303" s="466"/>
      <c r="AL303" s="466"/>
      <c r="AM303" s="466"/>
      <c r="AN303" s="466"/>
      <c r="AO303" s="466"/>
      <c r="AP303" s="466"/>
      <c r="AQ303" s="466"/>
      <c r="AR303" s="466"/>
      <c r="AS303" s="466"/>
      <c r="AT303" s="466"/>
      <c r="AU303" s="466"/>
      <c r="AV303" s="468"/>
      <c r="AW303" s="468"/>
      <c r="AX303" s="468"/>
      <c r="AY303" s="468"/>
      <c r="AZ303" s="468"/>
      <c r="BA303" s="468"/>
      <c r="BB303" s="468"/>
      <c r="BC303" s="468"/>
      <c r="BD303" s="468"/>
      <c r="BE303" s="468"/>
      <c r="BF303" s="468"/>
      <c r="BG303" s="468"/>
      <c r="BH303" s="468"/>
      <c r="BI303" s="468"/>
      <c r="BJ303" s="468"/>
      <c r="BK303" s="468"/>
    </row>
    <row r="304" spans="1:63" ht="15.75" customHeight="1" x14ac:dyDescent="0.3">
      <c r="A304" s="466"/>
      <c r="B304" s="466"/>
      <c r="C304" s="466"/>
      <c r="D304" s="466"/>
      <c r="E304" s="466"/>
      <c r="F304" s="466"/>
      <c r="G304" s="466"/>
      <c r="H304" s="466"/>
      <c r="I304" s="466"/>
      <c r="J304" s="466"/>
      <c r="K304" s="466"/>
      <c r="L304" s="466"/>
      <c r="M304" s="466"/>
      <c r="N304" s="466"/>
      <c r="O304" s="466"/>
      <c r="P304" s="466"/>
      <c r="Q304" s="466"/>
      <c r="R304" s="466"/>
      <c r="S304" s="466"/>
      <c r="T304" s="466"/>
      <c r="U304" s="466"/>
      <c r="V304" s="466"/>
      <c r="W304" s="466"/>
      <c r="X304" s="466"/>
      <c r="Y304" s="466"/>
      <c r="Z304" s="466"/>
      <c r="AA304" s="466"/>
      <c r="AB304" s="466"/>
      <c r="AC304" s="466"/>
      <c r="AD304" s="466"/>
      <c r="AE304" s="466"/>
      <c r="AF304" s="466"/>
      <c r="AG304" s="466"/>
      <c r="AH304" s="466"/>
      <c r="AI304" s="466"/>
      <c r="AJ304" s="466"/>
      <c r="AK304" s="466"/>
      <c r="AL304" s="466"/>
      <c r="AM304" s="466"/>
      <c r="AN304" s="466"/>
      <c r="AO304" s="466"/>
      <c r="AP304" s="466"/>
      <c r="AQ304" s="466"/>
      <c r="AR304" s="466"/>
      <c r="AS304" s="466"/>
      <c r="AT304" s="466"/>
      <c r="AU304" s="466"/>
      <c r="AV304" s="468"/>
      <c r="AW304" s="468"/>
      <c r="AX304" s="468"/>
      <c r="AY304" s="468"/>
      <c r="AZ304" s="468"/>
      <c r="BA304" s="468"/>
      <c r="BB304" s="468"/>
      <c r="BC304" s="468"/>
      <c r="BD304" s="468"/>
      <c r="BE304" s="468"/>
      <c r="BF304" s="468"/>
      <c r="BG304" s="468"/>
      <c r="BH304" s="468"/>
      <c r="BI304" s="468"/>
      <c r="BJ304" s="468"/>
      <c r="BK304" s="468"/>
    </row>
    <row r="305" spans="1:63" ht="15.75" customHeight="1" x14ac:dyDescent="0.3">
      <c r="A305" s="466"/>
      <c r="B305" s="466"/>
      <c r="C305" s="466"/>
      <c r="D305" s="466"/>
      <c r="E305" s="466"/>
      <c r="F305" s="466"/>
      <c r="G305" s="466"/>
      <c r="H305" s="466"/>
      <c r="I305" s="466"/>
      <c r="J305" s="466"/>
      <c r="K305" s="466"/>
      <c r="L305" s="466"/>
      <c r="M305" s="466"/>
      <c r="N305" s="466"/>
      <c r="O305" s="466"/>
      <c r="P305" s="466"/>
      <c r="Q305" s="466"/>
      <c r="R305" s="466"/>
      <c r="S305" s="466"/>
      <c r="T305" s="466"/>
      <c r="U305" s="466"/>
      <c r="V305" s="466"/>
      <c r="W305" s="466"/>
      <c r="X305" s="466"/>
      <c r="Y305" s="466"/>
      <c r="Z305" s="466"/>
      <c r="AA305" s="466"/>
      <c r="AB305" s="466"/>
      <c r="AC305" s="466"/>
      <c r="AD305" s="466"/>
      <c r="AE305" s="466"/>
      <c r="AF305" s="466"/>
      <c r="AG305" s="466"/>
      <c r="AH305" s="466"/>
      <c r="AI305" s="466"/>
      <c r="AJ305" s="466"/>
      <c r="AK305" s="466"/>
      <c r="AL305" s="466"/>
      <c r="AM305" s="466"/>
      <c r="AN305" s="466"/>
      <c r="AO305" s="466"/>
      <c r="AP305" s="466"/>
      <c r="AQ305" s="466"/>
      <c r="AR305" s="466"/>
      <c r="AS305" s="466"/>
      <c r="AT305" s="466"/>
      <c r="AU305" s="466"/>
      <c r="AV305" s="468"/>
      <c r="AW305" s="468"/>
      <c r="AX305" s="468"/>
      <c r="AY305" s="468"/>
      <c r="AZ305" s="468"/>
      <c r="BA305" s="468"/>
      <c r="BB305" s="468"/>
      <c r="BC305" s="468"/>
      <c r="BD305" s="468"/>
      <c r="BE305" s="468"/>
      <c r="BF305" s="468"/>
      <c r="BG305" s="468"/>
      <c r="BH305" s="468"/>
      <c r="BI305" s="468"/>
      <c r="BJ305" s="468"/>
      <c r="BK305" s="468"/>
    </row>
    <row r="306" spans="1:63" ht="15.75" customHeight="1" x14ac:dyDescent="0.3">
      <c r="A306" s="466"/>
      <c r="B306" s="466"/>
      <c r="C306" s="466"/>
      <c r="D306" s="466"/>
      <c r="E306" s="466"/>
      <c r="F306" s="466"/>
      <c r="G306" s="466"/>
      <c r="H306" s="466"/>
      <c r="I306" s="466"/>
      <c r="J306" s="466"/>
      <c r="K306" s="466"/>
      <c r="L306" s="466"/>
      <c r="M306" s="466"/>
      <c r="N306" s="466"/>
      <c r="O306" s="466"/>
      <c r="P306" s="466"/>
      <c r="Q306" s="466"/>
      <c r="R306" s="466"/>
      <c r="S306" s="466"/>
      <c r="T306" s="466"/>
      <c r="U306" s="466"/>
      <c r="V306" s="466"/>
      <c r="W306" s="466"/>
      <c r="X306" s="466"/>
      <c r="Y306" s="466"/>
      <c r="Z306" s="466"/>
      <c r="AA306" s="466"/>
      <c r="AB306" s="466"/>
      <c r="AC306" s="466"/>
      <c r="AD306" s="466"/>
      <c r="AE306" s="466"/>
      <c r="AF306" s="466"/>
      <c r="AG306" s="466"/>
      <c r="AH306" s="466"/>
      <c r="AI306" s="466"/>
      <c r="AJ306" s="466"/>
      <c r="AK306" s="466"/>
      <c r="AL306" s="466"/>
      <c r="AM306" s="466"/>
      <c r="AN306" s="466"/>
      <c r="AO306" s="466"/>
      <c r="AP306" s="466"/>
      <c r="AQ306" s="466"/>
      <c r="AR306" s="466"/>
      <c r="AS306" s="466"/>
      <c r="AT306" s="466"/>
      <c r="AU306" s="466"/>
      <c r="AV306" s="468"/>
      <c r="AW306" s="468"/>
      <c r="AX306" s="468"/>
      <c r="AY306" s="468"/>
      <c r="AZ306" s="468"/>
      <c r="BA306" s="468"/>
      <c r="BB306" s="468"/>
      <c r="BC306" s="468"/>
      <c r="BD306" s="468"/>
      <c r="BE306" s="468"/>
      <c r="BF306" s="468"/>
      <c r="BG306" s="468"/>
      <c r="BH306" s="468"/>
      <c r="BI306" s="468"/>
      <c r="BJ306" s="468"/>
      <c r="BK306" s="468"/>
    </row>
    <row r="307" spans="1:63" ht="15.75" customHeight="1" x14ac:dyDescent="0.3">
      <c r="A307" s="466"/>
      <c r="B307" s="466"/>
      <c r="C307" s="466"/>
      <c r="D307" s="466"/>
      <c r="E307" s="466"/>
      <c r="F307" s="466"/>
      <c r="G307" s="466"/>
      <c r="H307" s="466"/>
      <c r="I307" s="466"/>
      <c r="J307" s="466"/>
      <c r="K307" s="466"/>
      <c r="L307" s="466"/>
      <c r="M307" s="466"/>
      <c r="N307" s="466"/>
      <c r="O307" s="466"/>
      <c r="P307" s="466"/>
      <c r="Q307" s="466"/>
      <c r="R307" s="466"/>
      <c r="S307" s="466"/>
      <c r="T307" s="466"/>
      <c r="U307" s="466"/>
      <c r="V307" s="466"/>
      <c r="W307" s="466"/>
      <c r="X307" s="466"/>
      <c r="Y307" s="466"/>
      <c r="Z307" s="466"/>
      <c r="AA307" s="466"/>
      <c r="AB307" s="466"/>
      <c r="AC307" s="466"/>
      <c r="AD307" s="466"/>
      <c r="AE307" s="466"/>
      <c r="AF307" s="466"/>
      <c r="AG307" s="466"/>
      <c r="AH307" s="466"/>
      <c r="AI307" s="466"/>
      <c r="AJ307" s="466"/>
      <c r="AK307" s="466"/>
      <c r="AL307" s="466"/>
      <c r="AM307" s="466"/>
      <c r="AN307" s="466"/>
      <c r="AO307" s="466"/>
      <c r="AP307" s="466"/>
      <c r="AQ307" s="466"/>
      <c r="AR307" s="466"/>
      <c r="AS307" s="466"/>
      <c r="AT307" s="466"/>
      <c r="AU307" s="466"/>
      <c r="AV307" s="468"/>
      <c r="AW307" s="468"/>
      <c r="AX307" s="468"/>
      <c r="AY307" s="468"/>
      <c r="AZ307" s="468"/>
      <c r="BA307" s="468"/>
      <c r="BB307" s="468"/>
      <c r="BC307" s="468"/>
      <c r="BD307" s="468"/>
      <c r="BE307" s="468"/>
      <c r="BF307" s="468"/>
      <c r="BG307" s="468"/>
      <c r="BH307" s="468"/>
      <c r="BI307" s="468"/>
      <c r="BJ307" s="468"/>
      <c r="BK307" s="468"/>
    </row>
    <row r="308" spans="1:63" ht="15.75" customHeight="1" x14ac:dyDescent="0.3">
      <c r="A308" s="466"/>
      <c r="B308" s="466"/>
      <c r="C308" s="466"/>
      <c r="D308" s="466"/>
      <c r="E308" s="466"/>
      <c r="F308" s="466"/>
      <c r="G308" s="466"/>
      <c r="H308" s="466"/>
      <c r="I308" s="466"/>
      <c r="J308" s="466"/>
      <c r="K308" s="466"/>
      <c r="L308" s="466"/>
      <c r="M308" s="466"/>
      <c r="N308" s="466"/>
      <c r="O308" s="466"/>
      <c r="P308" s="466"/>
      <c r="Q308" s="466"/>
      <c r="R308" s="466"/>
      <c r="S308" s="466"/>
      <c r="T308" s="466"/>
      <c r="U308" s="466"/>
      <c r="V308" s="466"/>
      <c r="W308" s="466"/>
      <c r="X308" s="466"/>
      <c r="Y308" s="466"/>
      <c r="Z308" s="466"/>
      <c r="AA308" s="466"/>
      <c r="AB308" s="466"/>
      <c r="AC308" s="466"/>
      <c r="AD308" s="466"/>
      <c r="AE308" s="466"/>
      <c r="AF308" s="466"/>
      <c r="AG308" s="466"/>
      <c r="AH308" s="466"/>
      <c r="AI308" s="466"/>
      <c r="AJ308" s="466"/>
      <c r="AK308" s="466"/>
      <c r="AL308" s="466"/>
      <c r="AM308" s="466"/>
      <c r="AN308" s="466"/>
      <c r="AO308" s="466"/>
      <c r="AP308" s="466"/>
      <c r="AQ308" s="466"/>
      <c r="AR308" s="466"/>
      <c r="AS308" s="466"/>
      <c r="AT308" s="466"/>
      <c r="AU308" s="466"/>
      <c r="AV308" s="468"/>
      <c r="AW308" s="468"/>
      <c r="AX308" s="468"/>
      <c r="AY308" s="468"/>
      <c r="AZ308" s="468"/>
      <c r="BA308" s="468"/>
      <c r="BB308" s="468"/>
      <c r="BC308" s="468"/>
      <c r="BD308" s="468"/>
      <c r="BE308" s="468"/>
      <c r="BF308" s="468"/>
      <c r="BG308" s="468"/>
      <c r="BH308" s="468"/>
      <c r="BI308" s="468"/>
      <c r="BJ308" s="468"/>
      <c r="BK308" s="468"/>
    </row>
    <row r="309" spans="1:63" ht="15.75" customHeight="1" x14ac:dyDescent="0.3">
      <c r="A309" s="466"/>
      <c r="B309" s="466"/>
      <c r="C309" s="466"/>
      <c r="D309" s="466"/>
      <c r="E309" s="466"/>
      <c r="F309" s="466"/>
      <c r="G309" s="466"/>
      <c r="H309" s="466"/>
      <c r="I309" s="466"/>
      <c r="J309" s="466"/>
      <c r="K309" s="466"/>
      <c r="L309" s="466"/>
      <c r="M309" s="466"/>
      <c r="N309" s="466"/>
      <c r="O309" s="466"/>
      <c r="P309" s="466"/>
      <c r="Q309" s="466"/>
      <c r="R309" s="466"/>
      <c r="S309" s="466"/>
      <c r="T309" s="466"/>
      <c r="U309" s="466"/>
      <c r="V309" s="466"/>
      <c r="W309" s="466"/>
      <c r="X309" s="466"/>
      <c r="Y309" s="466"/>
      <c r="Z309" s="466"/>
      <c r="AA309" s="466"/>
      <c r="AB309" s="466"/>
      <c r="AC309" s="466"/>
      <c r="AD309" s="466"/>
      <c r="AE309" s="466"/>
      <c r="AF309" s="466"/>
      <c r="AG309" s="466"/>
      <c r="AH309" s="466"/>
      <c r="AI309" s="466"/>
      <c r="AJ309" s="466"/>
      <c r="AK309" s="466"/>
      <c r="AL309" s="466"/>
      <c r="AM309" s="466"/>
      <c r="AN309" s="466"/>
      <c r="AO309" s="466"/>
      <c r="AP309" s="466"/>
      <c r="AQ309" s="466"/>
      <c r="AR309" s="466"/>
      <c r="AS309" s="466"/>
      <c r="AT309" s="466"/>
      <c r="AU309" s="466"/>
      <c r="AV309" s="468"/>
      <c r="AW309" s="468"/>
      <c r="AX309" s="468"/>
      <c r="AY309" s="468"/>
      <c r="AZ309" s="468"/>
      <c r="BA309" s="468"/>
      <c r="BB309" s="468"/>
      <c r="BC309" s="468"/>
      <c r="BD309" s="468"/>
      <c r="BE309" s="468"/>
      <c r="BF309" s="468"/>
      <c r="BG309" s="468"/>
      <c r="BH309" s="468"/>
      <c r="BI309" s="468"/>
      <c r="BJ309" s="468"/>
      <c r="BK309" s="468"/>
    </row>
    <row r="310" spans="1:63" ht="15.75" customHeight="1" x14ac:dyDescent="0.3">
      <c r="A310" s="466"/>
      <c r="B310" s="466"/>
      <c r="C310" s="466"/>
      <c r="D310" s="466"/>
      <c r="E310" s="466"/>
      <c r="F310" s="466"/>
      <c r="G310" s="466"/>
      <c r="H310" s="466"/>
      <c r="I310" s="466"/>
      <c r="J310" s="466"/>
      <c r="K310" s="466"/>
      <c r="L310" s="466"/>
      <c r="M310" s="466"/>
      <c r="N310" s="466"/>
      <c r="O310" s="466"/>
      <c r="P310" s="466"/>
      <c r="Q310" s="466"/>
      <c r="R310" s="466"/>
      <c r="S310" s="466"/>
      <c r="T310" s="466"/>
      <c r="U310" s="466"/>
      <c r="V310" s="466"/>
      <c r="W310" s="466"/>
      <c r="X310" s="466"/>
      <c r="Y310" s="466"/>
      <c r="Z310" s="466"/>
      <c r="AA310" s="466"/>
      <c r="AB310" s="466"/>
      <c r="AC310" s="466"/>
      <c r="AD310" s="466"/>
      <c r="AE310" s="466"/>
      <c r="AF310" s="466"/>
      <c r="AG310" s="466"/>
      <c r="AH310" s="466"/>
      <c r="AI310" s="466"/>
      <c r="AJ310" s="466"/>
      <c r="AK310" s="466"/>
      <c r="AL310" s="466"/>
      <c r="AM310" s="466"/>
      <c r="AN310" s="466"/>
      <c r="AO310" s="466"/>
      <c r="AP310" s="466"/>
      <c r="AQ310" s="466"/>
      <c r="AR310" s="466"/>
      <c r="AS310" s="466"/>
      <c r="AT310" s="466"/>
      <c r="AU310" s="466"/>
      <c r="AV310" s="468"/>
      <c r="AW310" s="468"/>
      <c r="AX310" s="468"/>
      <c r="AY310" s="468"/>
      <c r="AZ310" s="468"/>
      <c r="BA310" s="468"/>
      <c r="BB310" s="468"/>
      <c r="BC310" s="468"/>
      <c r="BD310" s="468"/>
      <c r="BE310" s="468"/>
      <c r="BF310" s="468"/>
      <c r="BG310" s="468"/>
      <c r="BH310" s="468"/>
      <c r="BI310" s="468"/>
      <c r="BJ310" s="468"/>
      <c r="BK310" s="468"/>
    </row>
    <row r="311" spans="1:63" ht="15.75" customHeight="1" x14ac:dyDescent="0.3">
      <c r="A311" s="466"/>
      <c r="B311" s="466"/>
      <c r="C311" s="466"/>
      <c r="D311" s="466"/>
      <c r="E311" s="466"/>
      <c r="F311" s="466"/>
      <c r="G311" s="466"/>
      <c r="H311" s="466"/>
      <c r="I311" s="466"/>
      <c r="J311" s="466"/>
      <c r="K311" s="466"/>
      <c r="L311" s="466"/>
      <c r="M311" s="466"/>
      <c r="N311" s="466"/>
      <c r="O311" s="466"/>
      <c r="P311" s="466"/>
      <c r="Q311" s="466"/>
      <c r="R311" s="466"/>
      <c r="S311" s="466"/>
      <c r="T311" s="466"/>
      <c r="U311" s="466"/>
      <c r="V311" s="466"/>
      <c r="W311" s="466"/>
      <c r="X311" s="466"/>
      <c r="Y311" s="466"/>
      <c r="Z311" s="466"/>
      <c r="AA311" s="466"/>
      <c r="AB311" s="466"/>
      <c r="AC311" s="466"/>
      <c r="AD311" s="466"/>
      <c r="AE311" s="466"/>
      <c r="AF311" s="466"/>
      <c r="AG311" s="466"/>
      <c r="AH311" s="466"/>
      <c r="AI311" s="466"/>
      <c r="AJ311" s="466"/>
      <c r="AK311" s="466"/>
      <c r="AL311" s="466"/>
      <c r="AM311" s="466"/>
      <c r="AN311" s="466"/>
      <c r="AO311" s="466"/>
      <c r="AP311" s="466"/>
      <c r="AQ311" s="466"/>
      <c r="AR311" s="466"/>
      <c r="AS311" s="466"/>
      <c r="AT311" s="466"/>
      <c r="AU311" s="466"/>
      <c r="AV311" s="468"/>
      <c r="AW311" s="468"/>
      <c r="AX311" s="468"/>
      <c r="AY311" s="468"/>
      <c r="AZ311" s="468"/>
      <c r="BA311" s="468"/>
      <c r="BB311" s="468"/>
      <c r="BC311" s="468"/>
      <c r="BD311" s="468"/>
      <c r="BE311" s="468"/>
      <c r="BF311" s="468"/>
      <c r="BG311" s="468"/>
      <c r="BH311" s="468"/>
      <c r="BI311" s="468"/>
      <c r="BJ311" s="468"/>
      <c r="BK311" s="468"/>
    </row>
    <row r="312" spans="1:63" ht="15.75" customHeight="1" x14ac:dyDescent="0.3">
      <c r="A312" s="466"/>
      <c r="B312" s="466"/>
      <c r="C312" s="466"/>
      <c r="D312" s="466"/>
      <c r="E312" s="466"/>
      <c r="F312" s="466"/>
      <c r="G312" s="466"/>
      <c r="H312" s="466"/>
      <c r="I312" s="466"/>
      <c r="J312" s="466"/>
      <c r="K312" s="466"/>
      <c r="L312" s="466"/>
      <c r="M312" s="466"/>
      <c r="N312" s="466"/>
      <c r="O312" s="466"/>
      <c r="P312" s="466"/>
      <c r="Q312" s="466"/>
      <c r="R312" s="466"/>
      <c r="S312" s="466"/>
      <c r="T312" s="466"/>
      <c r="U312" s="466"/>
      <c r="V312" s="466"/>
      <c r="W312" s="466"/>
      <c r="X312" s="466"/>
      <c r="Y312" s="466"/>
      <c r="Z312" s="466"/>
      <c r="AA312" s="466"/>
      <c r="AB312" s="466"/>
      <c r="AC312" s="466"/>
      <c r="AD312" s="466"/>
      <c r="AE312" s="466"/>
      <c r="AF312" s="466"/>
      <c r="AG312" s="466"/>
      <c r="AH312" s="466"/>
      <c r="AI312" s="466"/>
      <c r="AJ312" s="466"/>
      <c r="AK312" s="466"/>
      <c r="AL312" s="466"/>
      <c r="AM312" s="466"/>
      <c r="AN312" s="466"/>
      <c r="AO312" s="466"/>
      <c r="AP312" s="466"/>
      <c r="AQ312" s="466"/>
      <c r="AR312" s="466"/>
      <c r="AS312" s="466"/>
      <c r="AT312" s="466"/>
      <c r="AU312" s="466"/>
      <c r="AV312" s="468"/>
      <c r="AW312" s="468"/>
      <c r="AX312" s="468"/>
      <c r="AY312" s="468"/>
      <c r="AZ312" s="468"/>
      <c r="BA312" s="468"/>
      <c r="BB312" s="468"/>
      <c r="BC312" s="468"/>
      <c r="BD312" s="468"/>
      <c r="BE312" s="468"/>
      <c r="BF312" s="468"/>
      <c r="BG312" s="468"/>
      <c r="BH312" s="468"/>
      <c r="BI312" s="468"/>
      <c r="BJ312" s="468"/>
      <c r="BK312" s="468"/>
    </row>
    <row r="313" spans="1:63" ht="15.75" customHeight="1" x14ac:dyDescent="0.3">
      <c r="A313" s="466"/>
      <c r="B313" s="466"/>
      <c r="C313" s="466"/>
      <c r="D313" s="466"/>
      <c r="E313" s="466"/>
      <c r="F313" s="466"/>
      <c r="G313" s="466"/>
      <c r="H313" s="466"/>
      <c r="I313" s="466"/>
      <c r="J313" s="466"/>
      <c r="K313" s="466"/>
      <c r="L313" s="466"/>
      <c r="M313" s="466"/>
      <c r="N313" s="466"/>
      <c r="O313" s="466"/>
      <c r="P313" s="466"/>
      <c r="Q313" s="466"/>
      <c r="R313" s="466"/>
      <c r="S313" s="466"/>
      <c r="T313" s="466"/>
      <c r="U313" s="466"/>
      <c r="V313" s="466"/>
      <c r="W313" s="466"/>
      <c r="X313" s="466"/>
      <c r="Y313" s="466"/>
      <c r="Z313" s="466"/>
      <c r="AA313" s="466"/>
      <c r="AB313" s="466"/>
      <c r="AC313" s="466"/>
      <c r="AD313" s="466"/>
      <c r="AE313" s="466"/>
      <c r="AF313" s="466"/>
      <c r="AG313" s="466"/>
      <c r="AH313" s="466"/>
      <c r="AI313" s="466"/>
      <c r="AJ313" s="466"/>
      <c r="AK313" s="466"/>
      <c r="AL313" s="466"/>
      <c r="AM313" s="466"/>
      <c r="AN313" s="466"/>
      <c r="AO313" s="466"/>
      <c r="AP313" s="466"/>
      <c r="AQ313" s="466"/>
      <c r="AR313" s="466"/>
      <c r="AS313" s="466"/>
      <c r="AT313" s="466"/>
      <c r="AU313" s="466"/>
      <c r="AV313" s="468"/>
      <c r="AW313" s="468"/>
      <c r="AX313" s="468"/>
      <c r="AY313" s="468"/>
      <c r="AZ313" s="468"/>
      <c r="BA313" s="468"/>
      <c r="BB313" s="468"/>
      <c r="BC313" s="468"/>
      <c r="BD313" s="468"/>
      <c r="BE313" s="468"/>
      <c r="BF313" s="468"/>
      <c r="BG313" s="468"/>
      <c r="BH313" s="468"/>
      <c r="BI313" s="468"/>
      <c r="BJ313" s="468"/>
      <c r="BK313" s="468"/>
    </row>
    <row r="314" spans="1:63" ht="15.75" customHeight="1" x14ac:dyDescent="0.3">
      <c r="A314" s="466"/>
      <c r="B314" s="466"/>
      <c r="C314" s="466"/>
      <c r="D314" s="466"/>
      <c r="E314" s="466"/>
      <c r="F314" s="466"/>
      <c r="G314" s="466"/>
      <c r="H314" s="466"/>
      <c r="I314" s="466"/>
      <c r="J314" s="466"/>
      <c r="K314" s="466"/>
      <c r="L314" s="466"/>
      <c r="M314" s="466"/>
      <c r="N314" s="466"/>
      <c r="O314" s="466"/>
      <c r="P314" s="466"/>
      <c r="Q314" s="466"/>
      <c r="R314" s="466"/>
      <c r="S314" s="466"/>
      <c r="T314" s="466"/>
      <c r="U314" s="466"/>
      <c r="V314" s="466"/>
      <c r="W314" s="466"/>
      <c r="X314" s="466"/>
      <c r="Y314" s="466"/>
      <c r="Z314" s="466"/>
      <c r="AA314" s="466"/>
      <c r="AB314" s="466"/>
      <c r="AC314" s="466"/>
      <c r="AD314" s="466"/>
      <c r="AE314" s="466"/>
      <c r="AF314" s="466"/>
      <c r="AG314" s="466"/>
      <c r="AH314" s="466"/>
      <c r="AI314" s="466"/>
      <c r="AJ314" s="466"/>
      <c r="AK314" s="466"/>
      <c r="AL314" s="466"/>
      <c r="AM314" s="466"/>
      <c r="AN314" s="466"/>
      <c r="AO314" s="466"/>
      <c r="AP314" s="466"/>
      <c r="AQ314" s="466"/>
      <c r="AR314" s="466"/>
      <c r="AS314" s="466"/>
      <c r="AT314" s="466"/>
      <c r="AU314" s="466"/>
      <c r="AV314" s="468"/>
      <c r="AW314" s="468"/>
      <c r="AX314" s="468"/>
      <c r="AY314" s="468"/>
      <c r="AZ314" s="468"/>
      <c r="BA314" s="468"/>
      <c r="BB314" s="468"/>
      <c r="BC314" s="468"/>
      <c r="BD314" s="468"/>
      <c r="BE314" s="468"/>
      <c r="BF314" s="468"/>
      <c r="BG314" s="468"/>
      <c r="BH314" s="468"/>
      <c r="BI314" s="468"/>
      <c r="BJ314" s="468"/>
      <c r="BK314" s="468"/>
    </row>
    <row r="315" spans="1:63" ht="15.75" customHeight="1" x14ac:dyDescent="0.3">
      <c r="A315" s="466"/>
      <c r="B315" s="466"/>
      <c r="C315" s="466"/>
      <c r="D315" s="466"/>
      <c r="E315" s="466"/>
      <c r="F315" s="466"/>
      <c r="G315" s="466"/>
      <c r="H315" s="466"/>
      <c r="I315" s="466"/>
      <c r="J315" s="466"/>
      <c r="K315" s="466"/>
      <c r="L315" s="466"/>
      <c r="M315" s="466"/>
      <c r="N315" s="466"/>
      <c r="O315" s="466"/>
      <c r="P315" s="466"/>
      <c r="Q315" s="466"/>
      <c r="R315" s="466"/>
      <c r="S315" s="466"/>
      <c r="T315" s="466"/>
      <c r="U315" s="466"/>
      <c r="V315" s="466"/>
      <c r="W315" s="466"/>
      <c r="X315" s="466"/>
      <c r="Y315" s="466"/>
      <c r="Z315" s="466"/>
      <c r="AA315" s="466"/>
      <c r="AB315" s="466"/>
      <c r="AC315" s="466"/>
      <c r="AD315" s="466"/>
      <c r="AE315" s="466"/>
      <c r="AF315" s="466"/>
      <c r="AG315" s="466"/>
      <c r="AH315" s="466"/>
      <c r="AI315" s="466"/>
      <c r="AJ315" s="466"/>
      <c r="AK315" s="466"/>
      <c r="AL315" s="466"/>
      <c r="AM315" s="466"/>
      <c r="AN315" s="466"/>
      <c r="AO315" s="466"/>
      <c r="AP315" s="466"/>
      <c r="AQ315" s="466"/>
      <c r="AR315" s="466"/>
      <c r="AS315" s="466"/>
      <c r="AT315" s="466"/>
      <c r="AU315" s="466"/>
      <c r="AV315" s="468"/>
      <c r="AW315" s="468"/>
      <c r="AX315" s="468"/>
      <c r="AY315" s="468"/>
      <c r="AZ315" s="468"/>
      <c r="BA315" s="468"/>
      <c r="BB315" s="468"/>
      <c r="BC315" s="468"/>
      <c r="BD315" s="468"/>
      <c r="BE315" s="468"/>
      <c r="BF315" s="468"/>
      <c r="BG315" s="468"/>
      <c r="BH315" s="468"/>
      <c r="BI315" s="468"/>
      <c r="BJ315" s="468"/>
      <c r="BK315" s="468"/>
    </row>
    <row r="316" spans="1:63" ht="15.75" customHeight="1" x14ac:dyDescent="0.3">
      <c r="A316" s="466"/>
      <c r="B316" s="466"/>
      <c r="C316" s="466"/>
      <c r="D316" s="466"/>
      <c r="E316" s="466"/>
      <c r="F316" s="466"/>
      <c r="G316" s="466"/>
      <c r="H316" s="466"/>
      <c r="I316" s="466"/>
      <c r="J316" s="466"/>
      <c r="K316" s="466"/>
      <c r="L316" s="466"/>
      <c r="M316" s="466"/>
      <c r="N316" s="466"/>
      <c r="O316" s="466"/>
      <c r="P316" s="466"/>
      <c r="Q316" s="466"/>
      <c r="R316" s="466"/>
      <c r="S316" s="466"/>
      <c r="T316" s="466"/>
      <c r="U316" s="466"/>
      <c r="V316" s="466"/>
      <c r="W316" s="466"/>
      <c r="X316" s="466"/>
      <c r="Y316" s="466"/>
      <c r="Z316" s="466"/>
      <c r="AA316" s="466"/>
      <c r="AB316" s="466"/>
      <c r="AC316" s="466"/>
      <c r="AD316" s="466"/>
      <c r="AE316" s="466"/>
      <c r="AF316" s="466"/>
      <c r="AG316" s="466"/>
      <c r="AH316" s="466"/>
      <c r="AI316" s="466"/>
      <c r="AJ316" s="466"/>
      <c r="AK316" s="466"/>
      <c r="AL316" s="466"/>
      <c r="AM316" s="466"/>
      <c r="AN316" s="466"/>
      <c r="AO316" s="466"/>
      <c r="AP316" s="466"/>
      <c r="AQ316" s="466"/>
      <c r="AR316" s="466"/>
      <c r="AS316" s="466"/>
      <c r="AT316" s="466"/>
      <c r="AU316" s="466"/>
      <c r="AV316" s="468"/>
      <c r="AW316" s="468"/>
      <c r="AX316" s="468"/>
      <c r="AY316" s="468"/>
      <c r="AZ316" s="468"/>
      <c r="BA316" s="468"/>
      <c r="BB316" s="468"/>
      <c r="BC316" s="468"/>
      <c r="BD316" s="468"/>
      <c r="BE316" s="468"/>
      <c r="BF316" s="468"/>
      <c r="BG316" s="468"/>
      <c r="BH316" s="468"/>
      <c r="BI316" s="468"/>
      <c r="BJ316" s="468"/>
      <c r="BK316" s="468"/>
    </row>
    <row r="317" spans="1:63" ht="15.75" customHeight="1" x14ac:dyDescent="0.3">
      <c r="A317" s="466"/>
      <c r="B317" s="466"/>
      <c r="C317" s="466"/>
      <c r="D317" s="466"/>
      <c r="E317" s="466"/>
      <c r="F317" s="466"/>
      <c r="G317" s="466"/>
      <c r="H317" s="466"/>
      <c r="I317" s="466"/>
      <c r="J317" s="466"/>
      <c r="K317" s="466"/>
      <c r="L317" s="466"/>
      <c r="M317" s="466"/>
      <c r="N317" s="466"/>
      <c r="O317" s="466"/>
      <c r="P317" s="466"/>
      <c r="Q317" s="466"/>
      <c r="R317" s="466"/>
      <c r="S317" s="466"/>
      <c r="T317" s="466"/>
      <c r="U317" s="466"/>
      <c r="V317" s="466"/>
      <c r="W317" s="466"/>
      <c r="X317" s="466"/>
      <c r="Y317" s="466"/>
      <c r="Z317" s="466"/>
      <c r="AA317" s="466"/>
      <c r="AB317" s="466"/>
      <c r="AC317" s="466"/>
      <c r="AD317" s="466"/>
      <c r="AE317" s="466"/>
      <c r="AF317" s="466"/>
      <c r="AG317" s="466"/>
      <c r="AH317" s="466"/>
      <c r="AI317" s="466"/>
      <c r="AJ317" s="466"/>
      <c r="AK317" s="466"/>
      <c r="AL317" s="466"/>
      <c r="AM317" s="466"/>
      <c r="AN317" s="466"/>
      <c r="AO317" s="466"/>
      <c r="AP317" s="466"/>
      <c r="AQ317" s="466"/>
      <c r="AR317" s="466"/>
      <c r="AS317" s="466"/>
      <c r="AT317" s="466"/>
      <c r="AU317" s="466"/>
      <c r="AV317" s="468"/>
      <c r="AW317" s="468"/>
      <c r="AX317" s="468"/>
      <c r="AY317" s="468"/>
      <c r="AZ317" s="468"/>
      <c r="BA317" s="468"/>
      <c r="BB317" s="468"/>
      <c r="BC317" s="468"/>
      <c r="BD317" s="468"/>
      <c r="BE317" s="468"/>
      <c r="BF317" s="468"/>
      <c r="BG317" s="468"/>
      <c r="BH317" s="468"/>
      <c r="BI317" s="468"/>
      <c r="BJ317" s="468"/>
      <c r="BK317" s="468"/>
    </row>
    <row r="318" spans="1:63" ht="15.75" customHeight="1" x14ac:dyDescent="0.3">
      <c r="A318" s="466"/>
      <c r="B318" s="466"/>
      <c r="C318" s="466"/>
      <c r="D318" s="466"/>
      <c r="E318" s="466"/>
      <c r="F318" s="466"/>
      <c r="G318" s="466"/>
      <c r="H318" s="466"/>
      <c r="I318" s="466"/>
      <c r="J318" s="466"/>
      <c r="K318" s="466"/>
      <c r="L318" s="466"/>
      <c r="M318" s="466"/>
      <c r="N318" s="466"/>
      <c r="O318" s="466"/>
      <c r="P318" s="466"/>
      <c r="Q318" s="466"/>
      <c r="R318" s="466"/>
      <c r="S318" s="466"/>
      <c r="T318" s="466"/>
      <c r="U318" s="466"/>
      <c r="V318" s="466"/>
      <c r="W318" s="466"/>
      <c r="X318" s="466"/>
      <c r="Y318" s="466"/>
      <c r="Z318" s="466"/>
      <c r="AA318" s="466"/>
      <c r="AB318" s="466"/>
      <c r="AC318" s="466"/>
      <c r="AD318" s="466"/>
      <c r="AE318" s="466"/>
      <c r="AF318" s="466"/>
      <c r="AG318" s="466"/>
      <c r="AH318" s="466"/>
      <c r="AI318" s="466"/>
      <c r="AJ318" s="466"/>
      <c r="AK318" s="466"/>
      <c r="AL318" s="466"/>
      <c r="AM318" s="466"/>
      <c r="AN318" s="466"/>
      <c r="AO318" s="466"/>
      <c r="AP318" s="466"/>
      <c r="AQ318" s="466"/>
      <c r="AR318" s="466"/>
      <c r="AS318" s="466"/>
      <c r="AT318" s="466"/>
      <c r="AU318" s="466"/>
      <c r="AV318" s="468"/>
      <c r="AW318" s="468"/>
      <c r="AX318" s="468"/>
      <c r="AY318" s="468"/>
      <c r="AZ318" s="468"/>
      <c r="BA318" s="468"/>
      <c r="BB318" s="468"/>
      <c r="BC318" s="468"/>
      <c r="BD318" s="468"/>
      <c r="BE318" s="468"/>
      <c r="BF318" s="468"/>
      <c r="BG318" s="468"/>
      <c r="BH318" s="468"/>
      <c r="BI318" s="468"/>
      <c r="BJ318" s="468"/>
      <c r="BK318" s="468"/>
    </row>
    <row r="319" spans="1:63" ht="15.75" customHeight="1" x14ac:dyDescent="0.3">
      <c r="A319" s="466"/>
      <c r="B319" s="466"/>
      <c r="C319" s="466"/>
      <c r="D319" s="466"/>
      <c r="E319" s="466"/>
      <c r="F319" s="466"/>
      <c r="G319" s="466"/>
      <c r="H319" s="466"/>
      <c r="I319" s="466"/>
      <c r="J319" s="466"/>
      <c r="K319" s="466"/>
      <c r="L319" s="466"/>
      <c r="M319" s="466"/>
      <c r="N319" s="466"/>
      <c r="O319" s="466"/>
      <c r="P319" s="466"/>
      <c r="Q319" s="466"/>
      <c r="R319" s="466"/>
      <c r="S319" s="466"/>
      <c r="T319" s="466"/>
      <c r="U319" s="466"/>
      <c r="V319" s="466"/>
      <c r="W319" s="466"/>
      <c r="X319" s="466"/>
      <c r="Y319" s="466"/>
      <c r="Z319" s="466"/>
      <c r="AA319" s="466"/>
      <c r="AB319" s="466"/>
      <c r="AC319" s="466"/>
      <c r="AD319" s="466"/>
      <c r="AE319" s="466"/>
      <c r="AF319" s="466"/>
      <c r="AG319" s="466"/>
      <c r="AH319" s="466"/>
      <c r="AI319" s="466"/>
      <c r="AJ319" s="466"/>
      <c r="AK319" s="466"/>
      <c r="AL319" s="466"/>
      <c r="AM319" s="466"/>
      <c r="AN319" s="466"/>
      <c r="AO319" s="466"/>
      <c r="AP319" s="466"/>
      <c r="AQ319" s="466"/>
      <c r="AR319" s="466"/>
      <c r="AS319" s="466"/>
      <c r="AT319" s="466"/>
      <c r="AU319" s="466"/>
      <c r="AV319" s="468"/>
      <c r="AW319" s="468"/>
      <c r="AX319" s="468"/>
      <c r="AY319" s="468"/>
      <c r="AZ319" s="468"/>
      <c r="BA319" s="468"/>
      <c r="BB319" s="468"/>
      <c r="BC319" s="468"/>
      <c r="BD319" s="468"/>
      <c r="BE319" s="468"/>
      <c r="BF319" s="468"/>
      <c r="BG319" s="468"/>
      <c r="BH319" s="468"/>
      <c r="BI319" s="468"/>
      <c r="BJ319" s="468"/>
      <c r="BK319" s="468"/>
    </row>
    <row r="320" spans="1:63" ht="15.75" customHeight="1" x14ac:dyDescent="0.3">
      <c r="A320" s="466"/>
      <c r="B320" s="466"/>
      <c r="C320" s="466"/>
      <c r="D320" s="466"/>
      <c r="E320" s="466"/>
      <c r="F320" s="466"/>
      <c r="G320" s="466"/>
      <c r="H320" s="466"/>
      <c r="I320" s="466"/>
      <c r="J320" s="466"/>
      <c r="K320" s="466"/>
      <c r="L320" s="466"/>
      <c r="M320" s="466"/>
      <c r="N320" s="466"/>
      <c r="O320" s="466"/>
      <c r="P320" s="466"/>
      <c r="Q320" s="466"/>
      <c r="R320" s="466"/>
      <c r="S320" s="466"/>
      <c r="T320" s="466"/>
      <c r="U320" s="466"/>
      <c r="V320" s="466"/>
      <c r="W320" s="466"/>
      <c r="X320" s="466"/>
      <c r="Y320" s="466"/>
      <c r="Z320" s="466"/>
      <c r="AA320" s="466"/>
      <c r="AB320" s="466"/>
      <c r="AC320" s="466"/>
      <c r="AD320" s="466"/>
      <c r="AE320" s="466"/>
      <c r="AF320" s="466"/>
      <c r="AG320" s="466"/>
      <c r="AH320" s="466"/>
      <c r="AI320" s="466"/>
      <c r="AJ320" s="466"/>
      <c r="AK320" s="466"/>
      <c r="AL320" s="466"/>
      <c r="AM320" s="466"/>
      <c r="AN320" s="466"/>
      <c r="AO320" s="466"/>
      <c r="AP320" s="466"/>
      <c r="AQ320" s="466"/>
      <c r="AR320" s="466"/>
      <c r="AS320" s="466"/>
      <c r="AT320" s="466"/>
      <c r="AU320" s="466"/>
      <c r="AV320" s="468"/>
      <c r="AW320" s="468"/>
      <c r="AX320" s="468"/>
      <c r="AY320" s="468"/>
      <c r="AZ320" s="468"/>
      <c r="BA320" s="468"/>
      <c r="BB320" s="468"/>
      <c r="BC320" s="468"/>
      <c r="BD320" s="468"/>
      <c r="BE320" s="468"/>
      <c r="BF320" s="468"/>
      <c r="BG320" s="468"/>
      <c r="BH320" s="468"/>
      <c r="BI320" s="468"/>
      <c r="BJ320" s="468"/>
      <c r="BK320" s="468"/>
    </row>
    <row r="321" spans="1:63" ht="15.75" customHeight="1" x14ac:dyDescent="0.3">
      <c r="A321" s="466"/>
      <c r="B321" s="466"/>
      <c r="C321" s="466"/>
      <c r="D321" s="466"/>
      <c r="E321" s="466"/>
      <c r="F321" s="466"/>
      <c r="G321" s="466"/>
      <c r="H321" s="466"/>
      <c r="I321" s="466"/>
      <c r="J321" s="466"/>
      <c r="K321" s="466"/>
      <c r="L321" s="466"/>
      <c r="M321" s="466"/>
      <c r="N321" s="466"/>
      <c r="O321" s="466"/>
      <c r="P321" s="466"/>
      <c r="Q321" s="466"/>
      <c r="R321" s="466"/>
      <c r="S321" s="466"/>
      <c r="T321" s="466"/>
      <c r="U321" s="466"/>
      <c r="V321" s="466"/>
      <c r="W321" s="466"/>
      <c r="X321" s="466"/>
      <c r="Y321" s="466"/>
      <c r="Z321" s="466"/>
      <c r="AA321" s="466"/>
      <c r="AB321" s="466"/>
      <c r="AC321" s="466"/>
      <c r="AD321" s="466"/>
      <c r="AE321" s="466"/>
      <c r="AF321" s="466"/>
      <c r="AG321" s="466"/>
      <c r="AH321" s="466"/>
      <c r="AI321" s="466"/>
      <c r="AJ321" s="466"/>
      <c r="AK321" s="466"/>
      <c r="AL321" s="466"/>
      <c r="AM321" s="466"/>
      <c r="AN321" s="466"/>
      <c r="AO321" s="466"/>
      <c r="AP321" s="466"/>
      <c r="AQ321" s="466"/>
      <c r="AR321" s="466"/>
      <c r="AS321" s="466"/>
      <c r="AT321" s="466"/>
      <c r="AU321" s="466"/>
      <c r="AV321" s="468"/>
      <c r="AW321" s="468"/>
      <c r="AX321" s="468"/>
      <c r="AY321" s="468"/>
      <c r="AZ321" s="468"/>
      <c r="BA321" s="468"/>
      <c r="BB321" s="468"/>
      <c r="BC321" s="468"/>
      <c r="BD321" s="468"/>
      <c r="BE321" s="468"/>
      <c r="BF321" s="468"/>
      <c r="BG321" s="468"/>
      <c r="BH321" s="468"/>
      <c r="BI321" s="468"/>
      <c r="BJ321" s="468"/>
      <c r="BK321" s="468"/>
    </row>
    <row r="322" spans="1:63" ht="15.75" customHeight="1" x14ac:dyDescent="0.3">
      <c r="A322" s="466"/>
      <c r="B322" s="466"/>
      <c r="C322" s="466"/>
      <c r="D322" s="466"/>
      <c r="E322" s="466"/>
      <c r="F322" s="466"/>
      <c r="G322" s="466"/>
      <c r="H322" s="466"/>
      <c r="I322" s="466"/>
      <c r="J322" s="466"/>
      <c r="K322" s="466"/>
      <c r="L322" s="466"/>
      <c r="M322" s="466"/>
      <c r="N322" s="466"/>
      <c r="O322" s="466"/>
      <c r="P322" s="466"/>
      <c r="Q322" s="466"/>
      <c r="R322" s="466"/>
      <c r="S322" s="466"/>
      <c r="T322" s="466"/>
      <c r="U322" s="466"/>
      <c r="V322" s="466"/>
      <c r="W322" s="466"/>
      <c r="X322" s="466"/>
      <c r="Y322" s="466"/>
      <c r="Z322" s="466"/>
      <c r="AA322" s="466"/>
      <c r="AB322" s="466"/>
      <c r="AC322" s="466"/>
      <c r="AD322" s="466"/>
      <c r="AE322" s="466"/>
      <c r="AF322" s="466"/>
      <c r="AG322" s="466"/>
      <c r="AH322" s="466"/>
      <c r="AI322" s="466"/>
      <c r="AJ322" s="466"/>
      <c r="AK322" s="466"/>
      <c r="AL322" s="466"/>
      <c r="AM322" s="466"/>
      <c r="AN322" s="466"/>
      <c r="AO322" s="466"/>
      <c r="AP322" s="466"/>
      <c r="AQ322" s="466"/>
      <c r="AR322" s="466"/>
      <c r="AS322" s="466"/>
      <c r="AT322" s="466"/>
      <c r="AU322" s="466"/>
      <c r="AV322" s="468"/>
      <c r="AW322" s="468"/>
      <c r="AX322" s="468"/>
      <c r="AY322" s="468"/>
      <c r="AZ322" s="468"/>
      <c r="BA322" s="468"/>
      <c r="BB322" s="468"/>
      <c r="BC322" s="468"/>
      <c r="BD322" s="468"/>
      <c r="BE322" s="468"/>
      <c r="BF322" s="468"/>
      <c r="BG322" s="468"/>
      <c r="BH322" s="468"/>
      <c r="BI322" s="468"/>
      <c r="BJ322" s="468"/>
      <c r="BK322" s="468"/>
    </row>
    <row r="323" spans="1:63" ht="15.75" customHeight="1" x14ac:dyDescent="0.3">
      <c r="A323" s="466"/>
      <c r="B323" s="466"/>
      <c r="C323" s="466"/>
      <c r="D323" s="466"/>
      <c r="E323" s="466"/>
      <c r="F323" s="466"/>
      <c r="G323" s="466"/>
      <c r="H323" s="466"/>
      <c r="I323" s="466"/>
      <c r="J323" s="466"/>
      <c r="K323" s="466"/>
      <c r="L323" s="466"/>
      <c r="M323" s="466"/>
      <c r="N323" s="466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466"/>
      <c r="Z323" s="466"/>
      <c r="AA323" s="466"/>
      <c r="AB323" s="466"/>
      <c r="AC323" s="466"/>
      <c r="AD323" s="466"/>
      <c r="AE323" s="466"/>
      <c r="AF323" s="466"/>
      <c r="AG323" s="466"/>
      <c r="AH323" s="466"/>
      <c r="AI323" s="466"/>
      <c r="AJ323" s="466"/>
      <c r="AK323" s="466"/>
      <c r="AL323" s="466"/>
      <c r="AM323" s="466"/>
      <c r="AN323" s="466"/>
      <c r="AO323" s="466"/>
      <c r="AP323" s="466"/>
      <c r="AQ323" s="466"/>
      <c r="AR323" s="466"/>
      <c r="AS323" s="466"/>
      <c r="AT323" s="466"/>
      <c r="AU323" s="466"/>
      <c r="AV323" s="468"/>
      <c r="AW323" s="468"/>
      <c r="AX323" s="468"/>
      <c r="AY323" s="468"/>
      <c r="AZ323" s="468"/>
      <c r="BA323" s="468"/>
      <c r="BB323" s="468"/>
      <c r="BC323" s="468"/>
      <c r="BD323" s="468"/>
      <c r="BE323" s="468"/>
      <c r="BF323" s="468"/>
      <c r="BG323" s="468"/>
      <c r="BH323" s="468"/>
      <c r="BI323" s="468"/>
      <c r="BJ323" s="468"/>
      <c r="BK323" s="468"/>
    </row>
    <row r="324" spans="1:63" ht="15.75" customHeight="1" x14ac:dyDescent="0.3">
      <c r="A324" s="466"/>
      <c r="B324" s="466"/>
      <c r="C324" s="466"/>
      <c r="D324" s="466"/>
      <c r="E324" s="466"/>
      <c r="F324" s="466"/>
      <c r="G324" s="466"/>
      <c r="H324" s="466"/>
      <c r="I324" s="466"/>
      <c r="J324" s="466"/>
      <c r="K324" s="466"/>
      <c r="L324" s="466"/>
      <c r="M324" s="466"/>
      <c r="N324" s="466"/>
      <c r="O324" s="466"/>
      <c r="P324" s="466"/>
      <c r="Q324" s="466"/>
      <c r="R324" s="466"/>
      <c r="S324" s="466"/>
      <c r="T324" s="466"/>
      <c r="U324" s="466"/>
      <c r="V324" s="466"/>
      <c r="W324" s="466"/>
      <c r="X324" s="466"/>
      <c r="Y324" s="466"/>
      <c r="Z324" s="466"/>
      <c r="AA324" s="466"/>
      <c r="AB324" s="466"/>
      <c r="AC324" s="466"/>
      <c r="AD324" s="466"/>
      <c r="AE324" s="466"/>
      <c r="AF324" s="466"/>
      <c r="AG324" s="466"/>
      <c r="AH324" s="466"/>
      <c r="AI324" s="466"/>
      <c r="AJ324" s="466"/>
      <c r="AK324" s="466"/>
      <c r="AL324" s="466"/>
      <c r="AM324" s="466"/>
      <c r="AN324" s="466"/>
      <c r="AO324" s="466"/>
      <c r="AP324" s="466"/>
      <c r="AQ324" s="466"/>
      <c r="AR324" s="466"/>
      <c r="AS324" s="466"/>
      <c r="AT324" s="466"/>
      <c r="AU324" s="466"/>
      <c r="AV324" s="468"/>
      <c r="AW324" s="468"/>
      <c r="AX324" s="468"/>
      <c r="AY324" s="468"/>
      <c r="AZ324" s="468"/>
      <c r="BA324" s="468"/>
      <c r="BB324" s="468"/>
      <c r="BC324" s="468"/>
      <c r="BD324" s="468"/>
      <c r="BE324" s="468"/>
      <c r="BF324" s="468"/>
      <c r="BG324" s="468"/>
      <c r="BH324" s="468"/>
      <c r="BI324" s="468"/>
      <c r="BJ324" s="468"/>
      <c r="BK324" s="468"/>
    </row>
    <row r="325" spans="1:63" ht="15.75" customHeight="1" x14ac:dyDescent="0.3">
      <c r="A325" s="466"/>
      <c r="B325" s="466"/>
      <c r="C325" s="466"/>
      <c r="D325" s="466"/>
      <c r="E325" s="466"/>
      <c r="F325" s="466"/>
      <c r="G325" s="466"/>
      <c r="H325" s="466"/>
      <c r="I325" s="466"/>
      <c r="J325" s="466"/>
      <c r="K325" s="466"/>
      <c r="L325" s="466"/>
      <c r="M325" s="466"/>
      <c r="N325" s="466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466"/>
      <c r="Z325" s="466"/>
      <c r="AA325" s="466"/>
      <c r="AB325" s="466"/>
      <c r="AC325" s="466"/>
      <c r="AD325" s="466"/>
      <c r="AE325" s="466"/>
      <c r="AF325" s="466"/>
      <c r="AG325" s="466"/>
      <c r="AH325" s="466"/>
      <c r="AI325" s="466"/>
      <c r="AJ325" s="466"/>
      <c r="AK325" s="466"/>
      <c r="AL325" s="466"/>
      <c r="AM325" s="466"/>
      <c r="AN325" s="466"/>
      <c r="AO325" s="466"/>
      <c r="AP325" s="466"/>
      <c r="AQ325" s="466"/>
      <c r="AR325" s="466"/>
      <c r="AS325" s="466"/>
      <c r="AT325" s="466"/>
      <c r="AU325" s="466"/>
      <c r="AV325" s="468"/>
      <c r="AW325" s="468"/>
      <c r="AX325" s="468"/>
      <c r="AY325" s="468"/>
      <c r="AZ325" s="468"/>
      <c r="BA325" s="468"/>
      <c r="BB325" s="468"/>
      <c r="BC325" s="468"/>
      <c r="BD325" s="468"/>
      <c r="BE325" s="468"/>
      <c r="BF325" s="468"/>
      <c r="BG325" s="468"/>
      <c r="BH325" s="468"/>
      <c r="BI325" s="468"/>
      <c r="BJ325" s="468"/>
      <c r="BK325" s="468"/>
    </row>
    <row r="326" spans="1:63" ht="15.75" customHeight="1" x14ac:dyDescent="0.3">
      <c r="A326" s="466"/>
      <c r="B326" s="466"/>
      <c r="C326" s="466"/>
      <c r="D326" s="466"/>
      <c r="E326" s="466"/>
      <c r="F326" s="466"/>
      <c r="G326" s="466"/>
      <c r="H326" s="466"/>
      <c r="I326" s="466"/>
      <c r="J326" s="466"/>
      <c r="K326" s="466"/>
      <c r="L326" s="466"/>
      <c r="M326" s="466"/>
      <c r="N326" s="466"/>
      <c r="O326" s="466"/>
      <c r="P326" s="466"/>
      <c r="Q326" s="466"/>
      <c r="R326" s="466"/>
      <c r="S326" s="466"/>
      <c r="T326" s="466"/>
      <c r="U326" s="466"/>
      <c r="V326" s="466"/>
      <c r="W326" s="466"/>
      <c r="X326" s="466"/>
      <c r="Y326" s="466"/>
      <c r="Z326" s="466"/>
      <c r="AA326" s="466"/>
      <c r="AB326" s="466"/>
      <c r="AC326" s="466"/>
      <c r="AD326" s="466"/>
      <c r="AE326" s="466"/>
      <c r="AF326" s="466"/>
      <c r="AG326" s="466"/>
      <c r="AH326" s="466"/>
      <c r="AI326" s="466"/>
      <c r="AJ326" s="466"/>
      <c r="AK326" s="466"/>
      <c r="AL326" s="466"/>
      <c r="AM326" s="466"/>
      <c r="AN326" s="466"/>
      <c r="AO326" s="466"/>
      <c r="AP326" s="466"/>
      <c r="AQ326" s="466"/>
      <c r="AR326" s="466"/>
      <c r="AS326" s="466"/>
      <c r="AT326" s="466"/>
      <c r="AU326" s="466"/>
      <c r="AV326" s="468"/>
      <c r="AW326" s="468"/>
      <c r="AX326" s="468"/>
      <c r="AY326" s="468"/>
      <c r="AZ326" s="468"/>
      <c r="BA326" s="468"/>
      <c r="BB326" s="468"/>
      <c r="BC326" s="468"/>
      <c r="BD326" s="468"/>
      <c r="BE326" s="468"/>
      <c r="BF326" s="468"/>
      <c r="BG326" s="468"/>
      <c r="BH326" s="468"/>
      <c r="BI326" s="468"/>
      <c r="BJ326" s="468"/>
      <c r="BK326" s="468"/>
    </row>
    <row r="327" spans="1:63" ht="15.75" customHeight="1" x14ac:dyDescent="0.3">
      <c r="A327" s="466"/>
      <c r="B327" s="466"/>
      <c r="C327" s="466"/>
      <c r="D327" s="466"/>
      <c r="E327" s="466"/>
      <c r="F327" s="466"/>
      <c r="G327" s="466"/>
      <c r="H327" s="466"/>
      <c r="I327" s="466"/>
      <c r="J327" s="466"/>
      <c r="K327" s="466"/>
      <c r="L327" s="466"/>
      <c r="M327" s="466"/>
      <c r="N327" s="466"/>
      <c r="O327" s="466"/>
      <c r="P327" s="466"/>
      <c r="Q327" s="466"/>
      <c r="R327" s="466"/>
      <c r="S327" s="466"/>
      <c r="T327" s="466"/>
      <c r="U327" s="466"/>
      <c r="V327" s="466"/>
      <c r="W327" s="466"/>
      <c r="X327" s="466"/>
      <c r="Y327" s="466"/>
      <c r="Z327" s="466"/>
      <c r="AA327" s="466"/>
      <c r="AB327" s="466"/>
      <c r="AC327" s="466"/>
      <c r="AD327" s="466"/>
      <c r="AE327" s="466"/>
      <c r="AF327" s="466"/>
      <c r="AG327" s="466"/>
      <c r="AH327" s="466"/>
      <c r="AI327" s="466"/>
      <c r="AJ327" s="466"/>
      <c r="AK327" s="466"/>
      <c r="AL327" s="466"/>
      <c r="AM327" s="466"/>
      <c r="AN327" s="466"/>
      <c r="AO327" s="466"/>
      <c r="AP327" s="466"/>
      <c r="AQ327" s="466"/>
      <c r="AR327" s="466"/>
      <c r="AS327" s="466"/>
      <c r="AT327" s="466"/>
      <c r="AU327" s="466"/>
      <c r="AV327" s="468"/>
      <c r="AW327" s="468"/>
      <c r="AX327" s="468"/>
      <c r="AY327" s="468"/>
      <c r="AZ327" s="468"/>
      <c r="BA327" s="468"/>
      <c r="BB327" s="468"/>
      <c r="BC327" s="468"/>
      <c r="BD327" s="468"/>
      <c r="BE327" s="468"/>
      <c r="BF327" s="468"/>
      <c r="BG327" s="468"/>
      <c r="BH327" s="468"/>
      <c r="BI327" s="468"/>
      <c r="BJ327" s="468"/>
      <c r="BK327" s="468"/>
    </row>
    <row r="328" spans="1:63" ht="15.75" customHeight="1" x14ac:dyDescent="0.3">
      <c r="A328" s="466"/>
      <c r="B328" s="466"/>
      <c r="C328" s="466"/>
      <c r="D328" s="466"/>
      <c r="E328" s="466"/>
      <c r="F328" s="466"/>
      <c r="G328" s="466"/>
      <c r="H328" s="466"/>
      <c r="I328" s="466"/>
      <c r="J328" s="466"/>
      <c r="K328" s="466"/>
      <c r="L328" s="466"/>
      <c r="M328" s="466"/>
      <c r="N328" s="466"/>
      <c r="O328" s="466"/>
      <c r="P328" s="466"/>
      <c r="Q328" s="466"/>
      <c r="R328" s="466"/>
      <c r="S328" s="466"/>
      <c r="T328" s="466"/>
      <c r="U328" s="466"/>
      <c r="V328" s="466"/>
      <c r="W328" s="466"/>
      <c r="X328" s="466"/>
      <c r="Y328" s="466"/>
      <c r="Z328" s="466"/>
      <c r="AA328" s="466"/>
      <c r="AB328" s="466"/>
      <c r="AC328" s="466"/>
      <c r="AD328" s="466"/>
      <c r="AE328" s="466"/>
      <c r="AF328" s="466"/>
      <c r="AG328" s="466"/>
      <c r="AH328" s="466"/>
      <c r="AI328" s="466"/>
      <c r="AJ328" s="466"/>
      <c r="AK328" s="466"/>
      <c r="AL328" s="466"/>
      <c r="AM328" s="466"/>
      <c r="AN328" s="466"/>
      <c r="AO328" s="466"/>
      <c r="AP328" s="466"/>
      <c r="AQ328" s="466"/>
      <c r="AR328" s="466"/>
      <c r="AS328" s="466"/>
      <c r="AT328" s="466"/>
      <c r="AU328" s="466"/>
      <c r="AV328" s="468"/>
      <c r="AW328" s="468"/>
      <c r="AX328" s="468"/>
      <c r="AY328" s="468"/>
      <c r="AZ328" s="468"/>
      <c r="BA328" s="468"/>
      <c r="BB328" s="468"/>
      <c r="BC328" s="468"/>
      <c r="BD328" s="468"/>
      <c r="BE328" s="468"/>
      <c r="BF328" s="468"/>
      <c r="BG328" s="468"/>
      <c r="BH328" s="468"/>
      <c r="BI328" s="468"/>
      <c r="BJ328" s="468"/>
      <c r="BK328" s="468"/>
    </row>
    <row r="329" spans="1:63" ht="15.75" customHeight="1" x14ac:dyDescent="0.3">
      <c r="A329" s="466"/>
      <c r="B329" s="466"/>
      <c r="C329" s="466"/>
      <c r="D329" s="466"/>
      <c r="E329" s="466"/>
      <c r="F329" s="466"/>
      <c r="G329" s="466"/>
      <c r="H329" s="466"/>
      <c r="I329" s="466"/>
      <c r="J329" s="466"/>
      <c r="K329" s="466"/>
      <c r="L329" s="466"/>
      <c r="M329" s="466"/>
      <c r="N329" s="466"/>
      <c r="O329" s="466"/>
      <c r="P329" s="466"/>
      <c r="Q329" s="466"/>
      <c r="R329" s="466"/>
      <c r="S329" s="466"/>
      <c r="T329" s="466"/>
      <c r="U329" s="466"/>
      <c r="V329" s="466"/>
      <c r="W329" s="466"/>
      <c r="X329" s="466"/>
      <c r="Y329" s="466"/>
      <c r="Z329" s="466"/>
      <c r="AA329" s="466"/>
      <c r="AB329" s="466"/>
      <c r="AC329" s="466"/>
      <c r="AD329" s="466"/>
      <c r="AE329" s="466"/>
      <c r="AF329" s="466"/>
      <c r="AG329" s="466"/>
      <c r="AH329" s="466"/>
      <c r="AI329" s="466"/>
      <c r="AJ329" s="466"/>
      <c r="AK329" s="466"/>
      <c r="AL329" s="466"/>
      <c r="AM329" s="466"/>
      <c r="AN329" s="466"/>
      <c r="AO329" s="466"/>
      <c r="AP329" s="466"/>
      <c r="AQ329" s="466"/>
      <c r="AR329" s="466"/>
      <c r="AS329" s="466"/>
      <c r="AT329" s="466"/>
      <c r="AU329" s="466"/>
      <c r="AV329" s="468"/>
      <c r="AW329" s="468"/>
      <c r="AX329" s="468"/>
      <c r="AY329" s="468"/>
      <c r="AZ329" s="468"/>
      <c r="BA329" s="468"/>
      <c r="BB329" s="468"/>
      <c r="BC329" s="468"/>
      <c r="BD329" s="468"/>
      <c r="BE329" s="468"/>
      <c r="BF329" s="468"/>
      <c r="BG329" s="468"/>
      <c r="BH329" s="468"/>
      <c r="BI329" s="468"/>
      <c r="BJ329" s="468"/>
      <c r="BK329" s="468"/>
    </row>
    <row r="330" spans="1:63" ht="15.75" customHeight="1" x14ac:dyDescent="0.3">
      <c r="A330" s="466"/>
      <c r="B330" s="466"/>
      <c r="C330" s="466"/>
      <c r="D330" s="466"/>
      <c r="E330" s="466"/>
      <c r="F330" s="466"/>
      <c r="G330" s="466"/>
      <c r="H330" s="466"/>
      <c r="I330" s="466"/>
      <c r="J330" s="466"/>
      <c r="K330" s="466"/>
      <c r="L330" s="466"/>
      <c r="M330" s="466"/>
      <c r="N330" s="466"/>
      <c r="O330" s="466"/>
      <c r="P330" s="466"/>
      <c r="Q330" s="466"/>
      <c r="R330" s="466"/>
      <c r="S330" s="466"/>
      <c r="T330" s="466"/>
      <c r="U330" s="466"/>
      <c r="V330" s="466"/>
      <c r="W330" s="466"/>
      <c r="X330" s="466"/>
      <c r="Y330" s="466"/>
      <c r="Z330" s="466"/>
      <c r="AA330" s="466"/>
      <c r="AB330" s="466"/>
      <c r="AC330" s="466"/>
      <c r="AD330" s="466"/>
      <c r="AE330" s="466"/>
      <c r="AF330" s="466"/>
      <c r="AG330" s="466"/>
      <c r="AH330" s="466"/>
      <c r="AI330" s="466"/>
      <c r="AJ330" s="466"/>
      <c r="AK330" s="466"/>
      <c r="AL330" s="466"/>
      <c r="AM330" s="466"/>
      <c r="AN330" s="466"/>
      <c r="AO330" s="466"/>
      <c r="AP330" s="466"/>
      <c r="AQ330" s="466"/>
      <c r="AR330" s="466"/>
      <c r="AS330" s="466"/>
      <c r="AT330" s="466"/>
      <c r="AU330" s="466"/>
      <c r="AV330" s="468"/>
      <c r="AW330" s="468"/>
      <c r="AX330" s="468"/>
      <c r="AY330" s="468"/>
      <c r="AZ330" s="468"/>
      <c r="BA330" s="468"/>
      <c r="BB330" s="468"/>
      <c r="BC330" s="468"/>
      <c r="BD330" s="468"/>
      <c r="BE330" s="468"/>
      <c r="BF330" s="468"/>
      <c r="BG330" s="468"/>
      <c r="BH330" s="468"/>
      <c r="BI330" s="468"/>
      <c r="BJ330" s="468"/>
      <c r="BK330" s="468"/>
    </row>
    <row r="331" spans="1:63" ht="15.75" customHeight="1" x14ac:dyDescent="0.3">
      <c r="A331" s="466"/>
      <c r="B331" s="466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  <c r="U331" s="466"/>
      <c r="V331" s="466"/>
      <c r="W331" s="466"/>
      <c r="X331" s="466"/>
      <c r="Y331" s="466"/>
      <c r="Z331" s="466"/>
      <c r="AA331" s="466"/>
      <c r="AB331" s="466"/>
      <c r="AC331" s="466"/>
      <c r="AD331" s="466"/>
      <c r="AE331" s="466"/>
      <c r="AF331" s="466"/>
      <c r="AG331" s="466"/>
      <c r="AH331" s="466"/>
      <c r="AI331" s="466"/>
      <c r="AJ331" s="466"/>
      <c r="AK331" s="466"/>
      <c r="AL331" s="466"/>
      <c r="AM331" s="466"/>
      <c r="AN331" s="466"/>
      <c r="AO331" s="466"/>
      <c r="AP331" s="466"/>
      <c r="AQ331" s="466"/>
      <c r="AR331" s="466"/>
      <c r="AS331" s="466"/>
      <c r="AT331" s="466"/>
      <c r="AU331" s="466"/>
      <c r="AV331" s="468"/>
      <c r="AW331" s="468"/>
      <c r="AX331" s="468"/>
      <c r="AY331" s="468"/>
      <c r="AZ331" s="468"/>
      <c r="BA331" s="468"/>
      <c r="BB331" s="468"/>
      <c r="BC331" s="468"/>
      <c r="BD331" s="468"/>
      <c r="BE331" s="468"/>
      <c r="BF331" s="468"/>
      <c r="BG331" s="468"/>
      <c r="BH331" s="468"/>
      <c r="BI331" s="468"/>
      <c r="BJ331" s="468"/>
      <c r="BK331" s="468"/>
    </row>
    <row r="332" spans="1:63" ht="15.75" customHeight="1" x14ac:dyDescent="0.3">
      <c r="A332" s="466"/>
      <c r="B332" s="466"/>
      <c r="C332" s="466"/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66"/>
      <c r="O332" s="466"/>
      <c r="P332" s="466"/>
      <c r="Q332" s="466"/>
      <c r="R332" s="466"/>
      <c r="S332" s="466"/>
      <c r="T332" s="466"/>
      <c r="U332" s="466"/>
      <c r="V332" s="466"/>
      <c r="W332" s="466"/>
      <c r="X332" s="466"/>
      <c r="Y332" s="466"/>
      <c r="Z332" s="466"/>
      <c r="AA332" s="466"/>
      <c r="AB332" s="466"/>
      <c r="AC332" s="466"/>
      <c r="AD332" s="466"/>
      <c r="AE332" s="466"/>
      <c r="AF332" s="466"/>
      <c r="AG332" s="466"/>
      <c r="AH332" s="466"/>
      <c r="AI332" s="466"/>
      <c r="AJ332" s="466"/>
      <c r="AK332" s="466"/>
      <c r="AL332" s="466"/>
      <c r="AM332" s="466"/>
      <c r="AN332" s="466"/>
      <c r="AO332" s="466"/>
      <c r="AP332" s="466"/>
      <c r="AQ332" s="466"/>
      <c r="AR332" s="466"/>
      <c r="AS332" s="466"/>
      <c r="AT332" s="466"/>
      <c r="AU332" s="466"/>
      <c r="AV332" s="468"/>
      <c r="AW332" s="468"/>
      <c r="AX332" s="468"/>
      <c r="AY332" s="468"/>
      <c r="AZ332" s="468"/>
      <c r="BA332" s="468"/>
      <c r="BB332" s="468"/>
      <c r="BC332" s="468"/>
      <c r="BD332" s="468"/>
      <c r="BE332" s="468"/>
      <c r="BF332" s="468"/>
      <c r="BG332" s="468"/>
      <c r="BH332" s="468"/>
      <c r="BI332" s="468"/>
      <c r="BJ332" s="468"/>
      <c r="BK332" s="468"/>
    </row>
    <row r="333" spans="1:63" ht="15.75" customHeight="1" x14ac:dyDescent="0.3">
      <c r="A333" s="466"/>
      <c r="B333" s="466"/>
      <c r="C333" s="466"/>
      <c r="D333" s="466"/>
      <c r="E333" s="466"/>
      <c r="F333" s="466"/>
      <c r="G333" s="466"/>
      <c r="H333" s="466"/>
      <c r="I333" s="466"/>
      <c r="J333" s="466"/>
      <c r="K333" s="466"/>
      <c r="L333" s="466"/>
      <c r="M333" s="466"/>
      <c r="N333" s="466"/>
      <c r="O333" s="466"/>
      <c r="P333" s="466"/>
      <c r="Q333" s="466"/>
      <c r="R333" s="466"/>
      <c r="S333" s="466"/>
      <c r="T333" s="466"/>
      <c r="U333" s="466"/>
      <c r="V333" s="466"/>
      <c r="W333" s="466"/>
      <c r="X333" s="466"/>
      <c r="Y333" s="466"/>
      <c r="Z333" s="466"/>
      <c r="AA333" s="466"/>
      <c r="AB333" s="466"/>
      <c r="AC333" s="466"/>
      <c r="AD333" s="466"/>
      <c r="AE333" s="466"/>
      <c r="AF333" s="466"/>
      <c r="AG333" s="466"/>
      <c r="AH333" s="466"/>
      <c r="AI333" s="466"/>
      <c r="AJ333" s="466"/>
      <c r="AK333" s="466"/>
      <c r="AL333" s="466"/>
      <c r="AM333" s="466"/>
      <c r="AN333" s="466"/>
      <c r="AO333" s="466"/>
      <c r="AP333" s="466"/>
      <c r="AQ333" s="466"/>
      <c r="AR333" s="466"/>
      <c r="AS333" s="466"/>
      <c r="AT333" s="466"/>
      <c r="AU333" s="466"/>
      <c r="AV333" s="468"/>
      <c r="AW333" s="468"/>
      <c r="AX333" s="468"/>
      <c r="AY333" s="468"/>
      <c r="AZ333" s="468"/>
      <c r="BA333" s="468"/>
      <c r="BB333" s="468"/>
      <c r="BC333" s="468"/>
      <c r="BD333" s="468"/>
      <c r="BE333" s="468"/>
      <c r="BF333" s="468"/>
      <c r="BG333" s="468"/>
      <c r="BH333" s="468"/>
      <c r="BI333" s="468"/>
      <c r="BJ333" s="468"/>
      <c r="BK333" s="468"/>
    </row>
    <row r="334" spans="1:63" ht="15.75" customHeight="1" x14ac:dyDescent="0.3">
      <c r="A334" s="466"/>
      <c r="B334" s="466"/>
      <c r="C334" s="466"/>
      <c r="D334" s="466"/>
      <c r="E334" s="466"/>
      <c r="F334" s="466"/>
      <c r="G334" s="466"/>
      <c r="H334" s="466"/>
      <c r="I334" s="466"/>
      <c r="J334" s="466"/>
      <c r="K334" s="466"/>
      <c r="L334" s="466"/>
      <c r="M334" s="466"/>
      <c r="N334" s="466"/>
      <c r="O334" s="466"/>
      <c r="P334" s="466"/>
      <c r="Q334" s="466"/>
      <c r="R334" s="466"/>
      <c r="S334" s="466"/>
      <c r="T334" s="466"/>
      <c r="U334" s="466"/>
      <c r="V334" s="466"/>
      <c r="W334" s="466"/>
      <c r="X334" s="466"/>
      <c r="Y334" s="466"/>
      <c r="Z334" s="466"/>
      <c r="AA334" s="466"/>
      <c r="AB334" s="466"/>
      <c r="AC334" s="466"/>
      <c r="AD334" s="466"/>
      <c r="AE334" s="466"/>
      <c r="AF334" s="466"/>
      <c r="AG334" s="466"/>
      <c r="AH334" s="466"/>
      <c r="AI334" s="466"/>
      <c r="AJ334" s="466"/>
      <c r="AK334" s="466"/>
      <c r="AL334" s="466"/>
      <c r="AM334" s="466"/>
      <c r="AN334" s="466"/>
      <c r="AO334" s="466"/>
      <c r="AP334" s="466"/>
      <c r="AQ334" s="466"/>
      <c r="AR334" s="466"/>
      <c r="AS334" s="466"/>
      <c r="AT334" s="466"/>
      <c r="AU334" s="466"/>
      <c r="AV334" s="468"/>
      <c r="AW334" s="468"/>
      <c r="AX334" s="468"/>
      <c r="AY334" s="468"/>
      <c r="AZ334" s="468"/>
      <c r="BA334" s="468"/>
      <c r="BB334" s="468"/>
      <c r="BC334" s="468"/>
      <c r="BD334" s="468"/>
      <c r="BE334" s="468"/>
      <c r="BF334" s="468"/>
      <c r="BG334" s="468"/>
      <c r="BH334" s="468"/>
      <c r="BI334" s="468"/>
      <c r="BJ334" s="468"/>
      <c r="BK334" s="468"/>
    </row>
    <row r="335" spans="1:63" ht="15.75" customHeight="1" x14ac:dyDescent="0.3">
      <c r="A335" s="466"/>
      <c r="B335" s="466"/>
      <c r="C335" s="466"/>
      <c r="D335" s="466"/>
      <c r="E335" s="466"/>
      <c r="F335" s="466"/>
      <c r="G335" s="466"/>
      <c r="H335" s="466"/>
      <c r="I335" s="466"/>
      <c r="J335" s="466"/>
      <c r="K335" s="466"/>
      <c r="L335" s="466"/>
      <c r="M335" s="466"/>
      <c r="N335" s="466"/>
      <c r="O335" s="466"/>
      <c r="P335" s="466"/>
      <c r="Q335" s="466"/>
      <c r="R335" s="466"/>
      <c r="S335" s="466"/>
      <c r="T335" s="466"/>
      <c r="U335" s="466"/>
      <c r="V335" s="466"/>
      <c r="W335" s="466"/>
      <c r="X335" s="466"/>
      <c r="Y335" s="466"/>
      <c r="Z335" s="466"/>
      <c r="AA335" s="466"/>
      <c r="AB335" s="466"/>
      <c r="AC335" s="466"/>
      <c r="AD335" s="466"/>
      <c r="AE335" s="466"/>
      <c r="AF335" s="466"/>
      <c r="AG335" s="466"/>
      <c r="AH335" s="466"/>
      <c r="AI335" s="466"/>
      <c r="AJ335" s="466"/>
      <c r="AK335" s="466"/>
      <c r="AL335" s="466"/>
      <c r="AM335" s="466"/>
      <c r="AN335" s="466"/>
      <c r="AO335" s="466"/>
      <c r="AP335" s="466"/>
      <c r="AQ335" s="466"/>
      <c r="AR335" s="466"/>
      <c r="AS335" s="466"/>
      <c r="AT335" s="466"/>
      <c r="AU335" s="466"/>
      <c r="AV335" s="468"/>
      <c r="AW335" s="468"/>
      <c r="AX335" s="468"/>
      <c r="AY335" s="468"/>
      <c r="AZ335" s="468"/>
      <c r="BA335" s="468"/>
      <c r="BB335" s="468"/>
      <c r="BC335" s="468"/>
      <c r="BD335" s="468"/>
      <c r="BE335" s="468"/>
      <c r="BF335" s="468"/>
      <c r="BG335" s="468"/>
      <c r="BH335" s="468"/>
      <c r="BI335" s="468"/>
      <c r="BJ335" s="468"/>
      <c r="BK335" s="468"/>
    </row>
    <row r="336" spans="1:63" ht="15.75" customHeight="1" x14ac:dyDescent="0.3">
      <c r="A336" s="466"/>
      <c r="B336" s="466"/>
      <c r="C336" s="466"/>
      <c r="D336" s="466"/>
      <c r="E336" s="466"/>
      <c r="F336" s="466"/>
      <c r="G336" s="466"/>
      <c r="H336" s="466"/>
      <c r="I336" s="466"/>
      <c r="J336" s="466"/>
      <c r="K336" s="466"/>
      <c r="L336" s="466"/>
      <c r="M336" s="466"/>
      <c r="N336" s="466"/>
      <c r="O336" s="466"/>
      <c r="P336" s="466"/>
      <c r="Q336" s="466"/>
      <c r="R336" s="466"/>
      <c r="S336" s="466"/>
      <c r="T336" s="466"/>
      <c r="U336" s="466"/>
      <c r="V336" s="466"/>
      <c r="W336" s="466"/>
      <c r="X336" s="466"/>
      <c r="Y336" s="466"/>
      <c r="Z336" s="466"/>
      <c r="AA336" s="466"/>
      <c r="AB336" s="466"/>
      <c r="AC336" s="466"/>
      <c r="AD336" s="466"/>
      <c r="AE336" s="466"/>
      <c r="AF336" s="466"/>
      <c r="AG336" s="466"/>
      <c r="AH336" s="466"/>
      <c r="AI336" s="466"/>
      <c r="AJ336" s="466"/>
      <c r="AK336" s="466"/>
      <c r="AL336" s="466"/>
      <c r="AM336" s="466"/>
      <c r="AN336" s="466"/>
      <c r="AO336" s="466"/>
      <c r="AP336" s="466"/>
      <c r="AQ336" s="466"/>
      <c r="AR336" s="466"/>
      <c r="AS336" s="466"/>
      <c r="AT336" s="466"/>
      <c r="AU336" s="466"/>
      <c r="AV336" s="468"/>
      <c r="AW336" s="468"/>
      <c r="AX336" s="468"/>
      <c r="AY336" s="468"/>
      <c r="AZ336" s="468"/>
      <c r="BA336" s="468"/>
      <c r="BB336" s="468"/>
      <c r="BC336" s="468"/>
      <c r="BD336" s="468"/>
      <c r="BE336" s="468"/>
      <c r="BF336" s="468"/>
      <c r="BG336" s="468"/>
      <c r="BH336" s="468"/>
      <c r="BI336" s="468"/>
      <c r="BJ336" s="468"/>
      <c r="BK336" s="468"/>
    </row>
    <row r="337" spans="1:63" ht="15.75" customHeight="1" x14ac:dyDescent="0.3">
      <c r="A337" s="466"/>
      <c r="B337" s="466"/>
      <c r="C337" s="466"/>
      <c r="D337" s="466"/>
      <c r="E337" s="466"/>
      <c r="F337" s="466"/>
      <c r="G337" s="466"/>
      <c r="H337" s="466"/>
      <c r="I337" s="466"/>
      <c r="J337" s="466"/>
      <c r="K337" s="466"/>
      <c r="L337" s="466"/>
      <c r="M337" s="466"/>
      <c r="N337" s="466"/>
      <c r="O337" s="466"/>
      <c r="P337" s="466"/>
      <c r="Q337" s="466"/>
      <c r="R337" s="466"/>
      <c r="S337" s="466"/>
      <c r="T337" s="466"/>
      <c r="U337" s="466"/>
      <c r="V337" s="466"/>
      <c r="W337" s="466"/>
      <c r="X337" s="466"/>
      <c r="Y337" s="466"/>
      <c r="Z337" s="466"/>
      <c r="AA337" s="466"/>
      <c r="AB337" s="466"/>
      <c r="AC337" s="466"/>
      <c r="AD337" s="466"/>
      <c r="AE337" s="466"/>
      <c r="AF337" s="466"/>
      <c r="AG337" s="466"/>
      <c r="AH337" s="466"/>
      <c r="AI337" s="466"/>
      <c r="AJ337" s="466"/>
      <c r="AK337" s="466"/>
      <c r="AL337" s="466"/>
      <c r="AM337" s="466"/>
      <c r="AN337" s="466"/>
      <c r="AO337" s="466"/>
      <c r="AP337" s="466"/>
      <c r="AQ337" s="466"/>
      <c r="AR337" s="466"/>
      <c r="AS337" s="466"/>
      <c r="AT337" s="466"/>
      <c r="AU337" s="466"/>
      <c r="AV337" s="468"/>
      <c r="AW337" s="468"/>
      <c r="AX337" s="468"/>
      <c r="AY337" s="468"/>
      <c r="AZ337" s="468"/>
      <c r="BA337" s="468"/>
      <c r="BB337" s="468"/>
      <c r="BC337" s="468"/>
      <c r="BD337" s="468"/>
      <c r="BE337" s="468"/>
      <c r="BF337" s="468"/>
      <c r="BG337" s="468"/>
      <c r="BH337" s="468"/>
      <c r="BI337" s="468"/>
      <c r="BJ337" s="468"/>
      <c r="BK337" s="468"/>
    </row>
    <row r="338" spans="1:63" ht="15.75" customHeight="1" x14ac:dyDescent="0.3">
      <c r="A338" s="466"/>
      <c r="B338" s="466"/>
      <c r="C338" s="466"/>
      <c r="D338" s="466"/>
      <c r="E338" s="466"/>
      <c r="F338" s="466"/>
      <c r="G338" s="466"/>
      <c r="H338" s="466"/>
      <c r="I338" s="466"/>
      <c r="J338" s="466"/>
      <c r="K338" s="466"/>
      <c r="L338" s="466"/>
      <c r="M338" s="466"/>
      <c r="N338" s="466"/>
      <c r="O338" s="466"/>
      <c r="P338" s="466"/>
      <c r="Q338" s="466"/>
      <c r="R338" s="466"/>
      <c r="S338" s="466"/>
      <c r="T338" s="466"/>
      <c r="U338" s="466"/>
      <c r="V338" s="466"/>
      <c r="W338" s="466"/>
      <c r="X338" s="466"/>
      <c r="Y338" s="466"/>
      <c r="Z338" s="466"/>
      <c r="AA338" s="466"/>
      <c r="AB338" s="466"/>
      <c r="AC338" s="466"/>
      <c r="AD338" s="466"/>
      <c r="AE338" s="466"/>
      <c r="AF338" s="466"/>
      <c r="AG338" s="466"/>
      <c r="AH338" s="466"/>
      <c r="AI338" s="466"/>
      <c r="AJ338" s="466"/>
      <c r="AK338" s="466"/>
      <c r="AL338" s="466"/>
      <c r="AM338" s="466"/>
      <c r="AN338" s="466"/>
      <c r="AO338" s="466"/>
      <c r="AP338" s="466"/>
      <c r="AQ338" s="466"/>
      <c r="AR338" s="466"/>
      <c r="AS338" s="466"/>
      <c r="AT338" s="466"/>
      <c r="AU338" s="466"/>
      <c r="AV338" s="468"/>
      <c r="AW338" s="468"/>
      <c r="AX338" s="468"/>
      <c r="AY338" s="468"/>
      <c r="AZ338" s="468"/>
      <c r="BA338" s="468"/>
      <c r="BB338" s="468"/>
      <c r="BC338" s="468"/>
      <c r="BD338" s="468"/>
      <c r="BE338" s="468"/>
      <c r="BF338" s="468"/>
      <c r="BG338" s="468"/>
      <c r="BH338" s="468"/>
      <c r="BI338" s="468"/>
      <c r="BJ338" s="468"/>
      <c r="BK338" s="468"/>
    </row>
    <row r="339" spans="1:63" ht="15.75" customHeight="1" x14ac:dyDescent="0.3">
      <c r="A339" s="466"/>
      <c r="B339" s="466"/>
      <c r="C339" s="466"/>
      <c r="D339" s="466"/>
      <c r="E339" s="466"/>
      <c r="F339" s="466"/>
      <c r="G339" s="466"/>
      <c r="H339" s="466"/>
      <c r="I339" s="466"/>
      <c r="J339" s="466"/>
      <c r="K339" s="466"/>
      <c r="L339" s="466"/>
      <c r="M339" s="466"/>
      <c r="N339" s="466"/>
      <c r="O339" s="466"/>
      <c r="P339" s="466"/>
      <c r="Q339" s="466"/>
      <c r="R339" s="466"/>
      <c r="S339" s="466"/>
      <c r="T339" s="466"/>
      <c r="U339" s="466"/>
      <c r="V339" s="466"/>
      <c r="W339" s="466"/>
      <c r="X339" s="466"/>
      <c r="Y339" s="466"/>
      <c r="Z339" s="466"/>
      <c r="AA339" s="466"/>
      <c r="AB339" s="466"/>
      <c r="AC339" s="466"/>
      <c r="AD339" s="466"/>
      <c r="AE339" s="466"/>
      <c r="AF339" s="466"/>
      <c r="AG339" s="466"/>
      <c r="AH339" s="466"/>
      <c r="AI339" s="466"/>
      <c r="AJ339" s="466"/>
      <c r="AK339" s="466"/>
      <c r="AL339" s="466"/>
      <c r="AM339" s="466"/>
      <c r="AN339" s="466"/>
      <c r="AO339" s="466"/>
      <c r="AP339" s="466"/>
      <c r="AQ339" s="466"/>
      <c r="AR339" s="466"/>
      <c r="AS339" s="466"/>
      <c r="AT339" s="466"/>
      <c r="AU339" s="466"/>
      <c r="AV339" s="468"/>
      <c r="AW339" s="468"/>
      <c r="AX339" s="468"/>
      <c r="AY339" s="468"/>
      <c r="AZ339" s="468"/>
      <c r="BA339" s="468"/>
      <c r="BB339" s="468"/>
      <c r="BC339" s="468"/>
      <c r="BD339" s="468"/>
      <c r="BE339" s="468"/>
      <c r="BF339" s="468"/>
      <c r="BG339" s="468"/>
      <c r="BH339" s="468"/>
      <c r="BI339" s="468"/>
      <c r="BJ339" s="468"/>
      <c r="BK339" s="468"/>
    </row>
    <row r="340" spans="1:63" ht="15.75" customHeight="1" x14ac:dyDescent="0.3">
      <c r="A340" s="466"/>
      <c r="B340" s="466"/>
      <c r="C340" s="466"/>
      <c r="D340" s="466"/>
      <c r="E340" s="466"/>
      <c r="F340" s="466"/>
      <c r="G340" s="466"/>
      <c r="H340" s="466"/>
      <c r="I340" s="466"/>
      <c r="J340" s="466"/>
      <c r="K340" s="466"/>
      <c r="L340" s="466"/>
      <c r="M340" s="466"/>
      <c r="N340" s="466"/>
      <c r="O340" s="466"/>
      <c r="P340" s="466"/>
      <c r="Q340" s="466"/>
      <c r="R340" s="466"/>
      <c r="S340" s="466"/>
      <c r="T340" s="466"/>
      <c r="U340" s="466"/>
      <c r="V340" s="466"/>
      <c r="W340" s="466"/>
      <c r="X340" s="466"/>
      <c r="Y340" s="466"/>
      <c r="Z340" s="466"/>
      <c r="AA340" s="466"/>
      <c r="AB340" s="466"/>
      <c r="AC340" s="466"/>
      <c r="AD340" s="466"/>
      <c r="AE340" s="466"/>
      <c r="AF340" s="466"/>
      <c r="AG340" s="466"/>
      <c r="AH340" s="466"/>
      <c r="AI340" s="466"/>
      <c r="AJ340" s="466"/>
      <c r="AK340" s="466"/>
      <c r="AL340" s="466"/>
      <c r="AM340" s="466"/>
      <c r="AN340" s="466"/>
      <c r="AO340" s="466"/>
      <c r="AP340" s="466"/>
      <c r="AQ340" s="466"/>
      <c r="AR340" s="466"/>
      <c r="AS340" s="466"/>
      <c r="AT340" s="466"/>
      <c r="AU340" s="466"/>
      <c r="AV340" s="468"/>
      <c r="AW340" s="468"/>
      <c r="AX340" s="468"/>
      <c r="AY340" s="468"/>
      <c r="AZ340" s="468"/>
      <c r="BA340" s="468"/>
      <c r="BB340" s="468"/>
      <c r="BC340" s="468"/>
      <c r="BD340" s="468"/>
      <c r="BE340" s="468"/>
      <c r="BF340" s="468"/>
      <c r="BG340" s="468"/>
      <c r="BH340" s="468"/>
      <c r="BI340" s="468"/>
      <c r="BJ340" s="468"/>
      <c r="BK340" s="468"/>
    </row>
    <row r="341" spans="1:63" ht="15.75" customHeight="1" x14ac:dyDescent="0.3">
      <c r="A341" s="466"/>
      <c r="B341" s="466"/>
      <c r="C341" s="466"/>
      <c r="D341" s="466"/>
      <c r="E341" s="466"/>
      <c r="F341" s="466"/>
      <c r="G341" s="466"/>
      <c r="H341" s="466"/>
      <c r="I341" s="466"/>
      <c r="J341" s="466"/>
      <c r="K341" s="466"/>
      <c r="L341" s="466"/>
      <c r="M341" s="466"/>
      <c r="N341" s="466"/>
      <c r="O341" s="466"/>
      <c r="P341" s="466"/>
      <c r="Q341" s="466"/>
      <c r="R341" s="466"/>
      <c r="S341" s="466"/>
      <c r="T341" s="466"/>
      <c r="U341" s="466"/>
      <c r="V341" s="466"/>
      <c r="W341" s="466"/>
      <c r="X341" s="466"/>
      <c r="Y341" s="466"/>
      <c r="Z341" s="466"/>
      <c r="AA341" s="466"/>
      <c r="AB341" s="466"/>
      <c r="AC341" s="466"/>
      <c r="AD341" s="466"/>
      <c r="AE341" s="466"/>
      <c r="AF341" s="466"/>
      <c r="AG341" s="466"/>
      <c r="AH341" s="466"/>
      <c r="AI341" s="466"/>
      <c r="AJ341" s="466"/>
      <c r="AK341" s="466"/>
      <c r="AL341" s="466"/>
      <c r="AM341" s="466"/>
      <c r="AN341" s="466"/>
      <c r="AO341" s="466"/>
      <c r="AP341" s="466"/>
      <c r="AQ341" s="466"/>
      <c r="AR341" s="466"/>
      <c r="AS341" s="466"/>
      <c r="AT341" s="466"/>
      <c r="AU341" s="466"/>
      <c r="AV341" s="468"/>
      <c r="AW341" s="468"/>
      <c r="AX341" s="468"/>
      <c r="AY341" s="468"/>
      <c r="AZ341" s="468"/>
      <c r="BA341" s="468"/>
      <c r="BB341" s="468"/>
      <c r="BC341" s="468"/>
      <c r="BD341" s="468"/>
      <c r="BE341" s="468"/>
      <c r="BF341" s="468"/>
      <c r="BG341" s="468"/>
      <c r="BH341" s="468"/>
      <c r="BI341" s="468"/>
      <c r="BJ341" s="468"/>
      <c r="BK341" s="468"/>
    </row>
    <row r="342" spans="1:63" ht="15.75" customHeight="1" x14ac:dyDescent="0.3">
      <c r="A342" s="466"/>
      <c r="B342" s="466"/>
      <c r="C342" s="466"/>
      <c r="D342" s="466"/>
      <c r="E342" s="466"/>
      <c r="F342" s="466"/>
      <c r="G342" s="466"/>
      <c r="H342" s="466"/>
      <c r="I342" s="466"/>
      <c r="J342" s="466"/>
      <c r="K342" s="466"/>
      <c r="L342" s="466"/>
      <c r="M342" s="466"/>
      <c r="N342" s="466"/>
      <c r="O342" s="466"/>
      <c r="P342" s="466"/>
      <c r="Q342" s="466"/>
      <c r="R342" s="466"/>
      <c r="S342" s="466"/>
      <c r="T342" s="466"/>
      <c r="U342" s="466"/>
      <c r="V342" s="466"/>
      <c r="W342" s="466"/>
      <c r="X342" s="466"/>
      <c r="Y342" s="466"/>
      <c r="Z342" s="466"/>
      <c r="AA342" s="466"/>
      <c r="AB342" s="466"/>
      <c r="AC342" s="466"/>
      <c r="AD342" s="466"/>
      <c r="AE342" s="466"/>
      <c r="AF342" s="466"/>
      <c r="AG342" s="466"/>
      <c r="AH342" s="466"/>
      <c r="AI342" s="466"/>
      <c r="AJ342" s="466"/>
      <c r="AK342" s="466"/>
      <c r="AL342" s="466"/>
      <c r="AM342" s="466"/>
      <c r="AN342" s="466"/>
      <c r="AO342" s="466"/>
      <c r="AP342" s="466"/>
      <c r="AQ342" s="466"/>
      <c r="AR342" s="466"/>
      <c r="AS342" s="466"/>
      <c r="AT342" s="466"/>
      <c r="AU342" s="466"/>
      <c r="AV342" s="468"/>
      <c r="AW342" s="468"/>
      <c r="AX342" s="468"/>
      <c r="AY342" s="468"/>
      <c r="AZ342" s="468"/>
      <c r="BA342" s="468"/>
      <c r="BB342" s="468"/>
      <c r="BC342" s="468"/>
      <c r="BD342" s="468"/>
      <c r="BE342" s="468"/>
      <c r="BF342" s="468"/>
      <c r="BG342" s="468"/>
      <c r="BH342" s="468"/>
      <c r="BI342" s="468"/>
      <c r="BJ342" s="468"/>
      <c r="BK342" s="468"/>
    </row>
    <row r="343" spans="1:63" ht="15.75" customHeight="1" x14ac:dyDescent="0.3">
      <c r="A343" s="466"/>
      <c r="B343" s="466"/>
      <c r="C343" s="466"/>
      <c r="D343" s="466"/>
      <c r="E343" s="466"/>
      <c r="F343" s="466"/>
      <c r="G343" s="466"/>
      <c r="H343" s="466"/>
      <c r="I343" s="466"/>
      <c r="J343" s="466"/>
      <c r="K343" s="466"/>
      <c r="L343" s="466"/>
      <c r="M343" s="466"/>
      <c r="N343" s="466"/>
      <c r="O343" s="466"/>
      <c r="P343" s="466"/>
      <c r="Q343" s="466"/>
      <c r="R343" s="466"/>
      <c r="S343" s="466"/>
      <c r="T343" s="466"/>
      <c r="U343" s="466"/>
      <c r="V343" s="466"/>
      <c r="W343" s="466"/>
      <c r="X343" s="466"/>
      <c r="Y343" s="466"/>
      <c r="Z343" s="466"/>
      <c r="AA343" s="466"/>
      <c r="AB343" s="466"/>
      <c r="AC343" s="466"/>
      <c r="AD343" s="466"/>
      <c r="AE343" s="466"/>
      <c r="AF343" s="466"/>
      <c r="AG343" s="466"/>
      <c r="AH343" s="466"/>
      <c r="AI343" s="466"/>
      <c r="AJ343" s="466"/>
      <c r="AK343" s="466"/>
      <c r="AL343" s="466"/>
      <c r="AM343" s="466"/>
      <c r="AN343" s="466"/>
      <c r="AO343" s="466"/>
      <c r="AP343" s="466"/>
      <c r="AQ343" s="466"/>
      <c r="AR343" s="466"/>
      <c r="AS343" s="466"/>
      <c r="AT343" s="466"/>
      <c r="AU343" s="466"/>
      <c r="AV343" s="468"/>
      <c r="AW343" s="468"/>
      <c r="AX343" s="468"/>
      <c r="AY343" s="468"/>
      <c r="AZ343" s="468"/>
      <c r="BA343" s="468"/>
      <c r="BB343" s="468"/>
      <c r="BC343" s="468"/>
      <c r="BD343" s="468"/>
      <c r="BE343" s="468"/>
      <c r="BF343" s="468"/>
      <c r="BG343" s="468"/>
      <c r="BH343" s="468"/>
      <c r="BI343" s="468"/>
      <c r="BJ343" s="468"/>
      <c r="BK343" s="468"/>
    </row>
    <row r="344" spans="1:63" ht="15.75" customHeight="1" x14ac:dyDescent="0.3">
      <c r="A344" s="466"/>
      <c r="B344" s="466"/>
      <c r="C344" s="466"/>
      <c r="D344" s="466"/>
      <c r="E344" s="466"/>
      <c r="F344" s="466"/>
      <c r="G344" s="466"/>
      <c r="H344" s="466"/>
      <c r="I344" s="466"/>
      <c r="J344" s="466"/>
      <c r="K344" s="466"/>
      <c r="L344" s="466"/>
      <c r="M344" s="466"/>
      <c r="N344" s="466"/>
      <c r="O344" s="466"/>
      <c r="P344" s="466"/>
      <c r="Q344" s="466"/>
      <c r="R344" s="466"/>
      <c r="S344" s="466"/>
      <c r="T344" s="466"/>
      <c r="U344" s="466"/>
      <c r="V344" s="466"/>
      <c r="W344" s="466"/>
      <c r="X344" s="466"/>
      <c r="Y344" s="466"/>
      <c r="Z344" s="466"/>
      <c r="AA344" s="466"/>
      <c r="AB344" s="466"/>
      <c r="AC344" s="466"/>
      <c r="AD344" s="466"/>
      <c r="AE344" s="466"/>
      <c r="AF344" s="466"/>
      <c r="AG344" s="466"/>
      <c r="AH344" s="466"/>
      <c r="AI344" s="466"/>
      <c r="AJ344" s="466"/>
      <c r="AK344" s="466"/>
      <c r="AL344" s="466"/>
      <c r="AM344" s="466"/>
      <c r="AN344" s="466"/>
      <c r="AO344" s="466"/>
      <c r="AP344" s="466"/>
      <c r="AQ344" s="466"/>
      <c r="AR344" s="466"/>
      <c r="AS344" s="466"/>
      <c r="AT344" s="466"/>
      <c r="AU344" s="466"/>
      <c r="AV344" s="468"/>
      <c r="AW344" s="468"/>
      <c r="AX344" s="468"/>
      <c r="AY344" s="468"/>
      <c r="AZ344" s="468"/>
      <c r="BA344" s="468"/>
      <c r="BB344" s="468"/>
      <c r="BC344" s="468"/>
      <c r="BD344" s="468"/>
      <c r="BE344" s="468"/>
      <c r="BF344" s="468"/>
      <c r="BG344" s="468"/>
      <c r="BH344" s="468"/>
      <c r="BI344" s="468"/>
      <c r="BJ344" s="468"/>
      <c r="BK344" s="468"/>
    </row>
    <row r="345" spans="1:63" ht="15.75" customHeight="1" x14ac:dyDescent="0.3">
      <c r="A345" s="466"/>
      <c r="B345" s="466"/>
      <c r="C345" s="466"/>
      <c r="D345" s="466"/>
      <c r="E345" s="466"/>
      <c r="F345" s="466"/>
      <c r="G345" s="466"/>
      <c r="H345" s="466"/>
      <c r="I345" s="466"/>
      <c r="J345" s="466"/>
      <c r="K345" s="466"/>
      <c r="L345" s="466"/>
      <c r="M345" s="466"/>
      <c r="N345" s="466"/>
      <c r="O345" s="466"/>
      <c r="P345" s="466"/>
      <c r="Q345" s="466"/>
      <c r="R345" s="466"/>
      <c r="S345" s="466"/>
      <c r="T345" s="466"/>
      <c r="U345" s="466"/>
      <c r="V345" s="466"/>
      <c r="W345" s="466"/>
      <c r="X345" s="466"/>
      <c r="Y345" s="466"/>
      <c r="Z345" s="466"/>
      <c r="AA345" s="466"/>
      <c r="AB345" s="466"/>
      <c r="AC345" s="466"/>
      <c r="AD345" s="466"/>
      <c r="AE345" s="466"/>
      <c r="AF345" s="466"/>
      <c r="AG345" s="466"/>
      <c r="AH345" s="466"/>
      <c r="AI345" s="466"/>
      <c r="AJ345" s="466"/>
      <c r="AK345" s="466"/>
      <c r="AL345" s="466"/>
      <c r="AM345" s="466"/>
      <c r="AN345" s="466"/>
      <c r="AO345" s="466"/>
      <c r="AP345" s="466"/>
      <c r="AQ345" s="466"/>
      <c r="AR345" s="466"/>
      <c r="AS345" s="466"/>
      <c r="AT345" s="466"/>
      <c r="AU345" s="466"/>
      <c r="AV345" s="468"/>
      <c r="AW345" s="468"/>
      <c r="AX345" s="468"/>
      <c r="AY345" s="468"/>
      <c r="AZ345" s="468"/>
      <c r="BA345" s="468"/>
      <c r="BB345" s="468"/>
      <c r="BC345" s="468"/>
      <c r="BD345" s="468"/>
      <c r="BE345" s="468"/>
      <c r="BF345" s="468"/>
      <c r="BG345" s="468"/>
      <c r="BH345" s="468"/>
      <c r="BI345" s="468"/>
      <c r="BJ345" s="468"/>
      <c r="BK345" s="468"/>
    </row>
    <row r="346" spans="1:63" ht="15.75" customHeight="1" x14ac:dyDescent="0.3">
      <c r="A346" s="466"/>
      <c r="B346" s="466"/>
      <c r="C346" s="466"/>
      <c r="D346" s="466"/>
      <c r="E346" s="466"/>
      <c r="F346" s="466"/>
      <c r="G346" s="466"/>
      <c r="H346" s="466"/>
      <c r="I346" s="466"/>
      <c r="J346" s="466"/>
      <c r="K346" s="466"/>
      <c r="L346" s="466"/>
      <c r="M346" s="466"/>
      <c r="N346" s="466"/>
      <c r="O346" s="466"/>
      <c r="P346" s="466"/>
      <c r="Q346" s="466"/>
      <c r="R346" s="466"/>
      <c r="S346" s="466"/>
      <c r="T346" s="466"/>
      <c r="U346" s="466"/>
      <c r="V346" s="466"/>
      <c r="W346" s="466"/>
      <c r="X346" s="466"/>
      <c r="Y346" s="466"/>
      <c r="Z346" s="466"/>
      <c r="AA346" s="466"/>
      <c r="AB346" s="466"/>
      <c r="AC346" s="466"/>
      <c r="AD346" s="466"/>
      <c r="AE346" s="466"/>
      <c r="AF346" s="466"/>
      <c r="AG346" s="466"/>
      <c r="AH346" s="466"/>
      <c r="AI346" s="466"/>
      <c r="AJ346" s="466"/>
      <c r="AK346" s="466"/>
      <c r="AL346" s="466"/>
      <c r="AM346" s="466"/>
      <c r="AN346" s="466"/>
      <c r="AO346" s="466"/>
      <c r="AP346" s="466"/>
      <c r="AQ346" s="466"/>
      <c r="AR346" s="466"/>
      <c r="AS346" s="466"/>
      <c r="AT346" s="466"/>
      <c r="AU346" s="466"/>
      <c r="AV346" s="468"/>
      <c r="AW346" s="468"/>
      <c r="AX346" s="468"/>
      <c r="AY346" s="468"/>
      <c r="AZ346" s="468"/>
      <c r="BA346" s="468"/>
      <c r="BB346" s="468"/>
      <c r="BC346" s="468"/>
      <c r="BD346" s="468"/>
      <c r="BE346" s="468"/>
      <c r="BF346" s="468"/>
      <c r="BG346" s="468"/>
      <c r="BH346" s="468"/>
      <c r="BI346" s="468"/>
      <c r="BJ346" s="468"/>
      <c r="BK346" s="468"/>
    </row>
    <row r="347" spans="1:63" ht="15.75" customHeight="1" x14ac:dyDescent="0.3">
      <c r="A347" s="466"/>
      <c r="B347" s="466"/>
      <c r="C347" s="466"/>
      <c r="D347" s="466"/>
      <c r="E347" s="466"/>
      <c r="F347" s="466"/>
      <c r="G347" s="466"/>
      <c r="H347" s="466"/>
      <c r="I347" s="466"/>
      <c r="J347" s="466"/>
      <c r="K347" s="466"/>
      <c r="L347" s="466"/>
      <c r="M347" s="466"/>
      <c r="N347" s="466"/>
      <c r="O347" s="466"/>
      <c r="P347" s="466"/>
      <c r="Q347" s="466"/>
      <c r="R347" s="466"/>
      <c r="S347" s="466"/>
      <c r="T347" s="466"/>
      <c r="U347" s="466"/>
      <c r="V347" s="466"/>
      <c r="W347" s="466"/>
      <c r="X347" s="466"/>
      <c r="Y347" s="466"/>
      <c r="Z347" s="466"/>
      <c r="AA347" s="466"/>
      <c r="AB347" s="466"/>
      <c r="AC347" s="466"/>
      <c r="AD347" s="466"/>
      <c r="AE347" s="466"/>
      <c r="AF347" s="466"/>
      <c r="AG347" s="466"/>
      <c r="AH347" s="466"/>
      <c r="AI347" s="466"/>
      <c r="AJ347" s="466"/>
      <c r="AK347" s="466"/>
      <c r="AL347" s="466"/>
      <c r="AM347" s="466"/>
      <c r="AN347" s="466"/>
      <c r="AO347" s="466"/>
      <c r="AP347" s="466"/>
      <c r="AQ347" s="466"/>
      <c r="AR347" s="466"/>
      <c r="AS347" s="466"/>
      <c r="AT347" s="466"/>
      <c r="AU347" s="466"/>
      <c r="AV347" s="468"/>
      <c r="AW347" s="468"/>
      <c r="AX347" s="468"/>
      <c r="AY347" s="468"/>
      <c r="AZ347" s="468"/>
      <c r="BA347" s="468"/>
      <c r="BB347" s="468"/>
      <c r="BC347" s="468"/>
      <c r="BD347" s="468"/>
      <c r="BE347" s="468"/>
      <c r="BF347" s="468"/>
      <c r="BG347" s="468"/>
      <c r="BH347" s="468"/>
      <c r="BI347" s="468"/>
      <c r="BJ347" s="468"/>
      <c r="BK347" s="468"/>
    </row>
    <row r="348" spans="1:63" ht="15.75" customHeight="1" x14ac:dyDescent="0.3">
      <c r="A348" s="466"/>
      <c r="B348" s="466"/>
      <c r="C348" s="466"/>
      <c r="D348" s="466"/>
      <c r="E348" s="466"/>
      <c r="F348" s="466"/>
      <c r="G348" s="466"/>
      <c r="H348" s="466"/>
      <c r="I348" s="466"/>
      <c r="J348" s="466"/>
      <c r="K348" s="466"/>
      <c r="L348" s="466"/>
      <c r="M348" s="466"/>
      <c r="N348" s="466"/>
      <c r="O348" s="466"/>
      <c r="P348" s="466"/>
      <c r="Q348" s="466"/>
      <c r="R348" s="466"/>
      <c r="S348" s="466"/>
      <c r="T348" s="466"/>
      <c r="U348" s="466"/>
      <c r="V348" s="466"/>
      <c r="W348" s="466"/>
      <c r="X348" s="466"/>
      <c r="Y348" s="466"/>
      <c r="Z348" s="466"/>
      <c r="AA348" s="466"/>
      <c r="AB348" s="466"/>
      <c r="AC348" s="466"/>
      <c r="AD348" s="466"/>
      <c r="AE348" s="466"/>
      <c r="AF348" s="466"/>
      <c r="AG348" s="466"/>
      <c r="AH348" s="466"/>
      <c r="AI348" s="466"/>
      <c r="AJ348" s="466"/>
      <c r="AK348" s="466"/>
      <c r="AL348" s="466"/>
      <c r="AM348" s="466"/>
      <c r="AN348" s="466"/>
      <c r="AO348" s="466"/>
      <c r="AP348" s="466"/>
      <c r="AQ348" s="466"/>
      <c r="AR348" s="466"/>
      <c r="AS348" s="466"/>
      <c r="AT348" s="466"/>
      <c r="AU348" s="466"/>
      <c r="AV348" s="468"/>
      <c r="AW348" s="468"/>
      <c r="AX348" s="468"/>
      <c r="AY348" s="468"/>
      <c r="AZ348" s="468"/>
      <c r="BA348" s="468"/>
      <c r="BB348" s="468"/>
      <c r="BC348" s="468"/>
      <c r="BD348" s="468"/>
      <c r="BE348" s="468"/>
      <c r="BF348" s="468"/>
      <c r="BG348" s="468"/>
      <c r="BH348" s="468"/>
      <c r="BI348" s="468"/>
      <c r="BJ348" s="468"/>
      <c r="BK348" s="468"/>
    </row>
    <row r="349" spans="1:63" ht="15.75" customHeight="1" x14ac:dyDescent="0.3">
      <c r="A349" s="466"/>
      <c r="B349" s="466"/>
      <c r="C349" s="466"/>
      <c r="D349" s="466"/>
      <c r="E349" s="466"/>
      <c r="F349" s="466"/>
      <c r="G349" s="466"/>
      <c r="H349" s="466"/>
      <c r="I349" s="466"/>
      <c r="J349" s="466"/>
      <c r="K349" s="466"/>
      <c r="L349" s="466"/>
      <c r="M349" s="466"/>
      <c r="N349" s="466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466"/>
      <c r="Z349" s="466"/>
      <c r="AA349" s="466"/>
      <c r="AB349" s="466"/>
      <c r="AC349" s="466"/>
      <c r="AD349" s="466"/>
      <c r="AE349" s="466"/>
      <c r="AF349" s="466"/>
      <c r="AG349" s="466"/>
      <c r="AH349" s="466"/>
      <c r="AI349" s="466"/>
      <c r="AJ349" s="466"/>
      <c r="AK349" s="466"/>
      <c r="AL349" s="466"/>
      <c r="AM349" s="466"/>
      <c r="AN349" s="466"/>
      <c r="AO349" s="466"/>
      <c r="AP349" s="466"/>
      <c r="AQ349" s="466"/>
      <c r="AR349" s="466"/>
      <c r="AS349" s="466"/>
      <c r="AT349" s="466"/>
      <c r="AU349" s="466"/>
      <c r="AV349" s="468"/>
      <c r="AW349" s="468"/>
      <c r="AX349" s="468"/>
      <c r="AY349" s="468"/>
      <c r="AZ349" s="468"/>
      <c r="BA349" s="468"/>
      <c r="BB349" s="468"/>
      <c r="BC349" s="468"/>
      <c r="BD349" s="468"/>
      <c r="BE349" s="468"/>
      <c r="BF349" s="468"/>
      <c r="BG349" s="468"/>
      <c r="BH349" s="468"/>
      <c r="BI349" s="468"/>
      <c r="BJ349" s="468"/>
      <c r="BK349" s="468"/>
    </row>
    <row r="350" spans="1:63" ht="15.75" customHeight="1" x14ac:dyDescent="0.3">
      <c r="A350" s="466"/>
      <c r="B350" s="466"/>
      <c r="C350" s="466"/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66"/>
      <c r="O350" s="466"/>
      <c r="P350" s="466"/>
      <c r="Q350" s="466"/>
      <c r="R350" s="466"/>
      <c r="S350" s="466"/>
      <c r="T350" s="466"/>
      <c r="U350" s="466"/>
      <c r="V350" s="466"/>
      <c r="W350" s="466"/>
      <c r="X350" s="466"/>
      <c r="Y350" s="466"/>
      <c r="Z350" s="466"/>
      <c r="AA350" s="466"/>
      <c r="AB350" s="466"/>
      <c r="AC350" s="466"/>
      <c r="AD350" s="466"/>
      <c r="AE350" s="466"/>
      <c r="AF350" s="466"/>
      <c r="AG350" s="466"/>
      <c r="AH350" s="466"/>
      <c r="AI350" s="466"/>
      <c r="AJ350" s="466"/>
      <c r="AK350" s="466"/>
      <c r="AL350" s="466"/>
      <c r="AM350" s="466"/>
      <c r="AN350" s="466"/>
      <c r="AO350" s="466"/>
      <c r="AP350" s="466"/>
      <c r="AQ350" s="466"/>
      <c r="AR350" s="466"/>
      <c r="AS350" s="466"/>
      <c r="AT350" s="466"/>
      <c r="AU350" s="466"/>
      <c r="AV350" s="468"/>
      <c r="AW350" s="468"/>
      <c r="AX350" s="468"/>
      <c r="AY350" s="468"/>
      <c r="AZ350" s="468"/>
      <c r="BA350" s="468"/>
      <c r="BB350" s="468"/>
      <c r="BC350" s="468"/>
      <c r="BD350" s="468"/>
      <c r="BE350" s="468"/>
      <c r="BF350" s="468"/>
      <c r="BG350" s="468"/>
      <c r="BH350" s="468"/>
      <c r="BI350" s="468"/>
      <c r="BJ350" s="468"/>
      <c r="BK350" s="468"/>
    </row>
    <row r="351" spans="1:63" ht="15.75" customHeight="1" x14ac:dyDescent="0.3">
      <c r="A351" s="466"/>
      <c r="B351" s="466"/>
      <c r="C351" s="466"/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66"/>
      <c r="O351" s="466"/>
      <c r="P351" s="466"/>
      <c r="Q351" s="466"/>
      <c r="R351" s="466"/>
      <c r="S351" s="466"/>
      <c r="T351" s="466"/>
      <c r="U351" s="466"/>
      <c r="V351" s="466"/>
      <c r="W351" s="466"/>
      <c r="X351" s="466"/>
      <c r="Y351" s="466"/>
      <c r="Z351" s="466"/>
      <c r="AA351" s="466"/>
      <c r="AB351" s="466"/>
      <c r="AC351" s="466"/>
      <c r="AD351" s="466"/>
      <c r="AE351" s="466"/>
      <c r="AF351" s="466"/>
      <c r="AG351" s="466"/>
      <c r="AH351" s="466"/>
      <c r="AI351" s="466"/>
      <c r="AJ351" s="466"/>
      <c r="AK351" s="466"/>
      <c r="AL351" s="466"/>
      <c r="AM351" s="466"/>
      <c r="AN351" s="466"/>
      <c r="AO351" s="466"/>
      <c r="AP351" s="466"/>
      <c r="AQ351" s="466"/>
      <c r="AR351" s="466"/>
      <c r="AS351" s="466"/>
      <c r="AT351" s="466"/>
      <c r="AU351" s="466"/>
      <c r="AV351" s="468"/>
      <c r="AW351" s="468"/>
      <c r="AX351" s="468"/>
      <c r="AY351" s="468"/>
      <c r="AZ351" s="468"/>
      <c r="BA351" s="468"/>
      <c r="BB351" s="468"/>
      <c r="BC351" s="468"/>
      <c r="BD351" s="468"/>
      <c r="BE351" s="468"/>
      <c r="BF351" s="468"/>
      <c r="BG351" s="468"/>
      <c r="BH351" s="468"/>
      <c r="BI351" s="468"/>
      <c r="BJ351" s="468"/>
      <c r="BK351" s="468"/>
    </row>
    <row r="352" spans="1:63" ht="15.75" customHeight="1" x14ac:dyDescent="0.3">
      <c r="A352" s="466"/>
      <c r="B352" s="466"/>
      <c r="C352" s="466"/>
      <c r="D352" s="466"/>
      <c r="E352" s="466"/>
      <c r="F352" s="466"/>
      <c r="G352" s="466"/>
      <c r="H352" s="466"/>
      <c r="I352" s="466"/>
      <c r="J352" s="466"/>
      <c r="K352" s="466"/>
      <c r="L352" s="466"/>
      <c r="M352" s="466"/>
      <c r="N352" s="466"/>
      <c r="O352" s="466"/>
      <c r="P352" s="466"/>
      <c r="Q352" s="466"/>
      <c r="R352" s="466"/>
      <c r="S352" s="466"/>
      <c r="T352" s="466"/>
      <c r="U352" s="466"/>
      <c r="V352" s="466"/>
      <c r="W352" s="466"/>
      <c r="X352" s="466"/>
      <c r="Y352" s="466"/>
      <c r="Z352" s="466"/>
      <c r="AA352" s="466"/>
      <c r="AB352" s="466"/>
      <c r="AC352" s="466"/>
      <c r="AD352" s="466"/>
      <c r="AE352" s="466"/>
      <c r="AF352" s="466"/>
      <c r="AG352" s="466"/>
      <c r="AH352" s="466"/>
      <c r="AI352" s="466"/>
      <c r="AJ352" s="466"/>
      <c r="AK352" s="466"/>
      <c r="AL352" s="466"/>
      <c r="AM352" s="466"/>
      <c r="AN352" s="466"/>
      <c r="AO352" s="466"/>
      <c r="AP352" s="466"/>
      <c r="AQ352" s="466"/>
      <c r="AR352" s="466"/>
      <c r="AS352" s="466"/>
      <c r="AT352" s="466"/>
      <c r="AU352" s="466"/>
      <c r="AV352" s="468"/>
      <c r="AW352" s="468"/>
      <c r="AX352" s="468"/>
      <c r="AY352" s="468"/>
      <c r="AZ352" s="468"/>
      <c r="BA352" s="468"/>
      <c r="BB352" s="468"/>
      <c r="BC352" s="468"/>
      <c r="BD352" s="468"/>
      <c r="BE352" s="468"/>
      <c r="BF352" s="468"/>
      <c r="BG352" s="468"/>
      <c r="BH352" s="468"/>
      <c r="BI352" s="468"/>
      <c r="BJ352" s="468"/>
      <c r="BK352" s="468"/>
    </row>
    <row r="353" spans="1:63" ht="15.75" customHeight="1" x14ac:dyDescent="0.3">
      <c r="A353" s="466"/>
      <c r="B353" s="466"/>
      <c r="C353" s="466"/>
      <c r="D353" s="466"/>
      <c r="E353" s="466"/>
      <c r="F353" s="466"/>
      <c r="G353" s="466"/>
      <c r="H353" s="466"/>
      <c r="I353" s="466"/>
      <c r="J353" s="466"/>
      <c r="K353" s="466"/>
      <c r="L353" s="466"/>
      <c r="M353" s="466"/>
      <c r="N353" s="466"/>
      <c r="O353" s="466"/>
      <c r="P353" s="466"/>
      <c r="Q353" s="466"/>
      <c r="R353" s="466"/>
      <c r="S353" s="466"/>
      <c r="T353" s="466"/>
      <c r="U353" s="466"/>
      <c r="V353" s="466"/>
      <c r="W353" s="466"/>
      <c r="X353" s="466"/>
      <c r="Y353" s="466"/>
      <c r="Z353" s="466"/>
      <c r="AA353" s="466"/>
      <c r="AB353" s="466"/>
      <c r="AC353" s="466"/>
      <c r="AD353" s="466"/>
      <c r="AE353" s="466"/>
      <c r="AF353" s="466"/>
      <c r="AG353" s="466"/>
      <c r="AH353" s="466"/>
      <c r="AI353" s="466"/>
      <c r="AJ353" s="466"/>
      <c r="AK353" s="466"/>
      <c r="AL353" s="466"/>
      <c r="AM353" s="466"/>
      <c r="AN353" s="466"/>
      <c r="AO353" s="466"/>
      <c r="AP353" s="466"/>
      <c r="AQ353" s="466"/>
      <c r="AR353" s="466"/>
      <c r="AS353" s="466"/>
      <c r="AT353" s="466"/>
      <c r="AU353" s="466"/>
      <c r="AV353" s="468"/>
      <c r="AW353" s="468"/>
      <c r="AX353" s="468"/>
      <c r="AY353" s="468"/>
      <c r="AZ353" s="468"/>
      <c r="BA353" s="468"/>
      <c r="BB353" s="468"/>
      <c r="BC353" s="468"/>
      <c r="BD353" s="468"/>
      <c r="BE353" s="468"/>
      <c r="BF353" s="468"/>
      <c r="BG353" s="468"/>
      <c r="BH353" s="468"/>
      <c r="BI353" s="468"/>
      <c r="BJ353" s="468"/>
      <c r="BK353" s="468"/>
    </row>
    <row r="354" spans="1:63" ht="15.75" customHeight="1" x14ac:dyDescent="0.3">
      <c r="A354" s="466"/>
      <c r="B354" s="466"/>
      <c r="C354" s="466"/>
      <c r="D354" s="466"/>
      <c r="E354" s="466"/>
      <c r="F354" s="466"/>
      <c r="G354" s="466"/>
      <c r="H354" s="466"/>
      <c r="I354" s="466"/>
      <c r="J354" s="466"/>
      <c r="K354" s="466"/>
      <c r="L354" s="466"/>
      <c r="M354" s="466"/>
      <c r="N354" s="466"/>
      <c r="O354" s="466"/>
      <c r="P354" s="466"/>
      <c r="Q354" s="466"/>
      <c r="R354" s="466"/>
      <c r="S354" s="466"/>
      <c r="T354" s="466"/>
      <c r="U354" s="466"/>
      <c r="V354" s="466"/>
      <c r="W354" s="466"/>
      <c r="X354" s="466"/>
      <c r="Y354" s="466"/>
      <c r="Z354" s="466"/>
      <c r="AA354" s="466"/>
      <c r="AB354" s="466"/>
      <c r="AC354" s="466"/>
      <c r="AD354" s="466"/>
      <c r="AE354" s="466"/>
      <c r="AF354" s="466"/>
      <c r="AG354" s="466"/>
      <c r="AH354" s="466"/>
      <c r="AI354" s="466"/>
      <c r="AJ354" s="466"/>
      <c r="AK354" s="466"/>
      <c r="AL354" s="466"/>
      <c r="AM354" s="466"/>
      <c r="AN354" s="466"/>
      <c r="AO354" s="466"/>
      <c r="AP354" s="466"/>
      <c r="AQ354" s="466"/>
      <c r="AR354" s="466"/>
      <c r="AS354" s="466"/>
      <c r="AT354" s="466"/>
      <c r="AU354" s="466"/>
      <c r="AV354" s="468"/>
      <c r="AW354" s="468"/>
      <c r="AX354" s="468"/>
      <c r="AY354" s="468"/>
      <c r="AZ354" s="468"/>
      <c r="BA354" s="468"/>
      <c r="BB354" s="468"/>
      <c r="BC354" s="468"/>
      <c r="BD354" s="468"/>
      <c r="BE354" s="468"/>
      <c r="BF354" s="468"/>
      <c r="BG354" s="468"/>
      <c r="BH354" s="468"/>
      <c r="BI354" s="468"/>
      <c r="BJ354" s="468"/>
      <c r="BK354" s="468"/>
    </row>
    <row r="355" spans="1:63" ht="15.75" customHeight="1" x14ac:dyDescent="0.3">
      <c r="A355" s="466"/>
      <c r="B355" s="466"/>
      <c r="C355" s="466"/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66"/>
      <c r="O355" s="466"/>
      <c r="P355" s="466"/>
      <c r="Q355" s="466"/>
      <c r="R355" s="466"/>
      <c r="S355" s="466"/>
      <c r="T355" s="466"/>
      <c r="U355" s="466"/>
      <c r="V355" s="466"/>
      <c r="W355" s="466"/>
      <c r="X355" s="466"/>
      <c r="Y355" s="466"/>
      <c r="Z355" s="466"/>
      <c r="AA355" s="466"/>
      <c r="AB355" s="466"/>
      <c r="AC355" s="466"/>
      <c r="AD355" s="466"/>
      <c r="AE355" s="466"/>
      <c r="AF355" s="466"/>
      <c r="AG355" s="466"/>
      <c r="AH355" s="466"/>
      <c r="AI355" s="466"/>
      <c r="AJ355" s="466"/>
      <c r="AK355" s="466"/>
      <c r="AL355" s="466"/>
      <c r="AM355" s="466"/>
      <c r="AN355" s="466"/>
      <c r="AO355" s="466"/>
      <c r="AP355" s="466"/>
      <c r="AQ355" s="466"/>
      <c r="AR355" s="466"/>
      <c r="AS355" s="466"/>
      <c r="AT355" s="466"/>
      <c r="AU355" s="466"/>
      <c r="AV355" s="468"/>
      <c r="AW355" s="468"/>
      <c r="AX355" s="468"/>
      <c r="AY355" s="468"/>
      <c r="AZ355" s="468"/>
      <c r="BA355" s="468"/>
      <c r="BB355" s="468"/>
      <c r="BC355" s="468"/>
      <c r="BD355" s="468"/>
      <c r="BE355" s="468"/>
      <c r="BF355" s="468"/>
      <c r="BG355" s="468"/>
      <c r="BH355" s="468"/>
      <c r="BI355" s="468"/>
      <c r="BJ355" s="468"/>
      <c r="BK355" s="468"/>
    </row>
    <row r="356" spans="1:63" ht="15.75" customHeight="1" x14ac:dyDescent="0.3">
      <c r="A356" s="466"/>
      <c r="B356" s="466"/>
      <c r="C356" s="466"/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66"/>
      <c r="O356" s="466"/>
      <c r="P356" s="466"/>
      <c r="Q356" s="466"/>
      <c r="R356" s="466"/>
      <c r="S356" s="466"/>
      <c r="T356" s="466"/>
      <c r="U356" s="466"/>
      <c r="V356" s="466"/>
      <c r="W356" s="466"/>
      <c r="X356" s="466"/>
      <c r="Y356" s="466"/>
      <c r="Z356" s="466"/>
      <c r="AA356" s="466"/>
      <c r="AB356" s="466"/>
      <c r="AC356" s="466"/>
      <c r="AD356" s="466"/>
      <c r="AE356" s="466"/>
      <c r="AF356" s="466"/>
      <c r="AG356" s="466"/>
      <c r="AH356" s="466"/>
      <c r="AI356" s="466"/>
      <c r="AJ356" s="466"/>
      <c r="AK356" s="466"/>
      <c r="AL356" s="466"/>
      <c r="AM356" s="466"/>
      <c r="AN356" s="466"/>
      <c r="AO356" s="466"/>
      <c r="AP356" s="466"/>
      <c r="AQ356" s="466"/>
      <c r="AR356" s="466"/>
      <c r="AS356" s="466"/>
      <c r="AT356" s="466"/>
      <c r="AU356" s="466"/>
      <c r="AV356" s="468"/>
      <c r="AW356" s="468"/>
      <c r="AX356" s="468"/>
      <c r="AY356" s="468"/>
      <c r="AZ356" s="468"/>
      <c r="BA356" s="468"/>
      <c r="BB356" s="468"/>
      <c r="BC356" s="468"/>
      <c r="BD356" s="468"/>
      <c r="BE356" s="468"/>
      <c r="BF356" s="468"/>
      <c r="BG356" s="468"/>
      <c r="BH356" s="468"/>
      <c r="BI356" s="468"/>
      <c r="BJ356" s="468"/>
      <c r="BK356" s="468"/>
    </row>
    <row r="357" spans="1:63" ht="15.75" customHeight="1" x14ac:dyDescent="0.3">
      <c r="A357" s="466"/>
      <c r="B357" s="466"/>
      <c r="C357" s="466"/>
      <c r="D357" s="466"/>
      <c r="E357" s="466"/>
      <c r="F357" s="466"/>
      <c r="G357" s="466"/>
      <c r="H357" s="466"/>
      <c r="I357" s="466"/>
      <c r="J357" s="466"/>
      <c r="K357" s="466"/>
      <c r="L357" s="466"/>
      <c r="M357" s="466"/>
      <c r="N357" s="466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466"/>
      <c r="Z357" s="466"/>
      <c r="AA357" s="466"/>
      <c r="AB357" s="466"/>
      <c r="AC357" s="466"/>
      <c r="AD357" s="466"/>
      <c r="AE357" s="466"/>
      <c r="AF357" s="466"/>
      <c r="AG357" s="466"/>
      <c r="AH357" s="466"/>
      <c r="AI357" s="466"/>
      <c r="AJ357" s="466"/>
      <c r="AK357" s="466"/>
      <c r="AL357" s="466"/>
      <c r="AM357" s="466"/>
      <c r="AN357" s="466"/>
      <c r="AO357" s="466"/>
      <c r="AP357" s="466"/>
      <c r="AQ357" s="466"/>
      <c r="AR357" s="466"/>
      <c r="AS357" s="466"/>
      <c r="AT357" s="466"/>
      <c r="AU357" s="466"/>
      <c r="AV357" s="468"/>
      <c r="AW357" s="468"/>
      <c r="AX357" s="468"/>
      <c r="AY357" s="468"/>
      <c r="AZ357" s="468"/>
      <c r="BA357" s="468"/>
      <c r="BB357" s="468"/>
      <c r="BC357" s="468"/>
      <c r="BD357" s="468"/>
      <c r="BE357" s="468"/>
      <c r="BF357" s="468"/>
      <c r="BG357" s="468"/>
      <c r="BH357" s="468"/>
      <c r="BI357" s="468"/>
      <c r="BJ357" s="468"/>
      <c r="BK357" s="468"/>
    </row>
    <row r="358" spans="1:63" ht="15.75" customHeight="1" x14ac:dyDescent="0.3">
      <c r="A358" s="466"/>
      <c r="B358" s="466"/>
      <c r="C358" s="466"/>
      <c r="D358" s="466"/>
      <c r="E358" s="466"/>
      <c r="F358" s="466"/>
      <c r="G358" s="466"/>
      <c r="H358" s="466"/>
      <c r="I358" s="466"/>
      <c r="J358" s="466"/>
      <c r="K358" s="466"/>
      <c r="L358" s="466"/>
      <c r="M358" s="466"/>
      <c r="N358" s="466"/>
      <c r="O358" s="466"/>
      <c r="P358" s="466"/>
      <c r="Q358" s="466"/>
      <c r="R358" s="466"/>
      <c r="S358" s="466"/>
      <c r="T358" s="466"/>
      <c r="U358" s="466"/>
      <c r="V358" s="466"/>
      <c r="W358" s="466"/>
      <c r="X358" s="466"/>
      <c r="Y358" s="466"/>
      <c r="Z358" s="466"/>
      <c r="AA358" s="466"/>
      <c r="AB358" s="466"/>
      <c r="AC358" s="466"/>
      <c r="AD358" s="466"/>
      <c r="AE358" s="466"/>
      <c r="AF358" s="466"/>
      <c r="AG358" s="466"/>
      <c r="AH358" s="466"/>
      <c r="AI358" s="466"/>
      <c r="AJ358" s="466"/>
      <c r="AK358" s="466"/>
      <c r="AL358" s="466"/>
      <c r="AM358" s="466"/>
      <c r="AN358" s="466"/>
      <c r="AO358" s="466"/>
      <c r="AP358" s="466"/>
      <c r="AQ358" s="466"/>
      <c r="AR358" s="466"/>
      <c r="AS358" s="466"/>
      <c r="AT358" s="466"/>
      <c r="AU358" s="466"/>
      <c r="AV358" s="468"/>
      <c r="AW358" s="468"/>
      <c r="AX358" s="468"/>
      <c r="AY358" s="468"/>
      <c r="AZ358" s="468"/>
      <c r="BA358" s="468"/>
      <c r="BB358" s="468"/>
      <c r="BC358" s="468"/>
      <c r="BD358" s="468"/>
      <c r="BE358" s="468"/>
      <c r="BF358" s="468"/>
      <c r="BG358" s="468"/>
      <c r="BH358" s="468"/>
      <c r="BI358" s="468"/>
      <c r="BJ358" s="468"/>
      <c r="BK358" s="468"/>
    </row>
    <row r="359" spans="1:63" ht="15.75" customHeight="1" x14ac:dyDescent="0.3">
      <c r="A359" s="466"/>
      <c r="B359" s="466"/>
      <c r="C359" s="466"/>
      <c r="D359" s="466"/>
      <c r="E359" s="466"/>
      <c r="F359" s="466"/>
      <c r="G359" s="466"/>
      <c r="H359" s="466"/>
      <c r="I359" s="466"/>
      <c r="J359" s="466"/>
      <c r="K359" s="466"/>
      <c r="L359" s="466"/>
      <c r="M359" s="466"/>
      <c r="N359" s="466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466"/>
      <c r="Z359" s="466"/>
      <c r="AA359" s="466"/>
      <c r="AB359" s="466"/>
      <c r="AC359" s="466"/>
      <c r="AD359" s="466"/>
      <c r="AE359" s="466"/>
      <c r="AF359" s="466"/>
      <c r="AG359" s="466"/>
      <c r="AH359" s="466"/>
      <c r="AI359" s="466"/>
      <c r="AJ359" s="466"/>
      <c r="AK359" s="466"/>
      <c r="AL359" s="466"/>
      <c r="AM359" s="466"/>
      <c r="AN359" s="466"/>
      <c r="AO359" s="466"/>
      <c r="AP359" s="466"/>
      <c r="AQ359" s="466"/>
      <c r="AR359" s="466"/>
      <c r="AS359" s="466"/>
      <c r="AT359" s="466"/>
      <c r="AU359" s="466"/>
      <c r="AV359" s="468"/>
      <c r="AW359" s="468"/>
      <c r="AX359" s="468"/>
      <c r="AY359" s="468"/>
      <c r="AZ359" s="468"/>
      <c r="BA359" s="468"/>
      <c r="BB359" s="468"/>
      <c r="BC359" s="468"/>
      <c r="BD359" s="468"/>
      <c r="BE359" s="468"/>
      <c r="BF359" s="468"/>
      <c r="BG359" s="468"/>
      <c r="BH359" s="468"/>
      <c r="BI359" s="468"/>
      <c r="BJ359" s="468"/>
      <c r="BK359" s="468"/>
    </row>
    <row r="360" spans="1:63" ht="15.75" customHeight="1" x14ac:dyDescent="0.3">
      <c r="A360" s="466"/>
      <c r="B360" s="466"/>
      <c r="C360" s="466"/>
      <c r="D360" s="466"/>
      <c r="E360" s="466"/>
      <c r="F360" s="466"/>
      <c r="G360" s="466"/>
      <c r="H360" s="466"/>
      <c r="I360" s="466"/>
      <c r="J360" s="466"/>
      <c r="K360" s="466"/>
      <c r="L360" s="466"/>
      <c r="M360" s="466"/>
      <c r="N360" s="466"/>
      <c r="O360" s="466"/>
      <c r="P360" s="466"/>
      <c r="Q360" s="466"/>
      <c r="R360" s="466"/>
      <c r="S360" s="466"/>
      <c r="T360" s="466"/>
      <c r="U360" s="466"/>
      <c r="V360" s="466"/>
      <c r="W360" s="466"/>
      <c r="X360" s="466"/>
      <c r="Y360" s="466"/>
      <c r="Z360" s="466"/>
      <c r="AA360" s="466"/>
      <c r="AB360" s="466"/>
      <c r="AC360" s="466"/>
      <c r="AD360" s="466"/>
      <c r="AE360" s="466"/>
      <c r="AF360" s="466"/>
      <c r="AG360" s="466"/>
      <c r="AH360" s="466"/>
      <c r="AI360" s="466"/>
      <c r="AJ360" s="466"/>
      <c r="AK360" s="466"/>
      <c r="AL360" s="466"/>
      <c r="AM360" s="466"/>
      <c r="AN360" s="466"/>
      <c r="AO360" s="466"/>
      <c r="AP360" s="466"/>
      <c r="AQ360" s="466"/>
      <c r="AR360" s="466"/>
      <c r="AS360" s="466"/>
      <c r="AT360" s="466"/>
      <c r="AU360" s="466"/>
      <c r="AV360" s="468"/>
      <c r="AW360" s="468"/>
      <c r="AX360" s="468"/>
      <c r="AY360" s="468"/>
      <c r="AZ360" s="468"/>
      <c r="BA360" s="468"/>
      <c r="BB360" s="468"/>
      <c r="BC360" s="468"/>
      <c r="BD360" s="468"/>
      <c r="BE360" s="468"/>
      <c r="BF360" s="468"/>
      <c r="BG360" s="468"/>
      <c r="BH360" s="468"/>
      <c r="BI360" s="468"/>
      <c r="BJ360" s="468"/>
      <c r="BK360" s="468"/>
    </row>
    <row r="361" spans="1:63" ht="15.75" customHeight="1" x14ac:dyDescent="0.3">
      <c r="A361" s="466"/>
      <c r="B361" s="466"/>
      <c r="C361" s="466"/>
      <c r="D361" s="466"/>
      <c r="E361" s="466"/>
      <c r="F361" s="466"/>
      <c r="G361" s="466"/>
      <c r="H361" s="466"/>
      <c r="I361" s="466"/>
      <c r="J361" s="466"/>
      <c r="K361" s="466"/>
      <c r="L361" s="466"/>
      <c r="M361" s="466"/>
      <c r="N361" s="466"/>
      <c r="O361" s="466"/>
      <c r="P361" s="466"/>
      <c r="Q361" s="466"/>
      <c r="R361" s="466"/>
      <c r="S361" s="466"/>
      <c r="T361" s="466"/>
      <c r="U361" s="466"/>
      <c r="V361" s="466"/>
      <c r="W361" s="466"/>
      <c r="X361" s="466"/>
      <c r="Y361" s="466"/>
      <c r="Z361" s="466"/>
      <c r="AA361" s="466"/>
      <c r="AB361" s="466"/>
      <c r="AC361" s="466"/>
      <c r="AD361" s="466"/>
      <c r="AE361" s="466"/>
      <c r="AF361" s="466"/>
      <c r="AG361" s="466"/>
      <c r="AH361" s="466"/>
      <c r="AI361" s="466"/>
      <c r="AJ361" s="466"/>
      <c r="AK361" s="466"/>
      <c r="AL361" s="466"/>
      <c r="AM361" s="466"/>
      <c r="AN361" s="466"/>
      <c r="AO361" s="466"/>
      <c r="AP361" s="466"/>
      <c r="AQ361" s="466"/>
      <c r="AR361" s="466"/>
      <c r="AS361" s="466"/>
      <c r="AT361" s="466"/>
      <c r="AU361" s="466"/>
      <c r="AV361" s="468"/>
      <c r="AW361" s="468"/>
      <c r="AX361" s="468"/>
      <c r="AY361" s="468"/>
      <c r="AZ361" s="468"/>
      <c r="BA361" s="468"/>
      <c r="BB361" s="468"/>
      <c r="BC361" s="468"/>
      <c r="BD361" s="468"/>
      <c r="BE361" s="468"/>
      <c r="BF361" s="468"/>
      <c r="BG361" s="468"/>
      <c r="BH361" s="468"/>
      <c r="BI361" s="468"/>
      <c r="BJ361" s="468"/>
      <c r="BK361" s="468"/>
    </row>
    <row r="362" spans="1:63" ht="15.75" customHeight="1" x14ac:dyDescent="0.3">
      <c r="A362" s="466"/>
      <c r="B362" s="466"/>
      <c r="C362" s="466"/>
      <c r="D362" s="466"/>
      <c r="E362" s="466"/>
      <c r="F362" s="466"/>
      <c r="G362" s="466"/>
      <c r="H362" s="466"/>
      <c r="I362" s="466"/>
      <c r="J362" s="466"/>
      <c r="K362" s="466"/>
      <c r="L362" s="466"/>
      <c r="M362" s="466"/>
      <c r="N362" s="466"/>
      <c r="O362" s="466"/>
      <c r="P362" s="466"/>
      <c r="Q362" s="466"/>
      <c r="R362" s="466"/>
      <c r="S362" s="466"/>
      <c r="T362" s="466"/>
      <c r="U362" s="466"/>
      <c r="V362" s="466"/>
      <c r="W362" s="466"/>
      <c r="X362" s="466"/>
      <c r="Y362" s="466"/>
      <c r="Z362" s="466"/>
      <c r="AA362" s="466"/>
      <c r="AB362" s="466"/>
      <c r="AC362" s="466"/>
      <c r="AD362" s="466"/>
      <c r="AE362" s="466"/>
      <c r="AF362" s="466"/>
      <c r="AG362" s="466"/>
      <c r="AH362" s="466"/>
      <c r="AI362" s="466"/>
      <c r="AJ362" s="466"/>
      <c r="AK362" s="466"/>
      <c r="AL362" s="466"/>
      <c r="AM362" s="466"/>
      <c r="AN362" s="466"/>
      <c r="AO362" s="466"/>
      <c r="AP362" s="466"/>
      <c r="AQ362" s="466"/>
      <c r="AR362" s="466"/>
      <c r="AS362" s="466"/>
      <c r="AT362" s="466"/>
      <c r="AU362" s="466"/>
      <c r="AV362" s="468"/>
      <c r="AW362" s="468"/>
      <c r="AX362" s="468"/>
      <c r="AY362" s="468"/>
      <c r="AZ362" s="468"/>
      <c r="BA362" s="468"/>
      <c r="BB362" s="468"/>
      <c r="BC362" s="468"/>
      <c r="BD362" s="468"/>
      <c r="BE362" s="468"/>
      <c r="BF362" s="468"/>
      <c r="BG362" s="468"/>
      <c r="BH362" s="468"/>
      <c r="BI362" s="468"/>
      <c r="BJ362" s="468"/>
      <c r="BK362" s="468"/>
    </row>
    <row r="363" spans="1:63" ht="15.75" customHeight="1" x14ac:dyDescent="0.3">
      <c r="A363" s="466"/>
      <c r="B363" s="466"/>
      <c r="C363" s="466"/>
      <c r="D363" s="466"/>
      <c r="E363" s="466"/>
      <c r="F363" s="466"/>
      <c r="G363" s="466"/>
      <c r="H363" s="466"/>
      <c r="I363" s="466"/>
      <c r="J363" s="466"/>
      <c r="K363" s="466"/>
      <c r="L363" s="466"/>
      <c r="M363" s="466"/>
      <c r="N363" s="466"/>
      <c r="O363" s="466"/>
      <c r="P363" s="466"/>
      <c r="Q363" s="466"/>
      <c r="R363" s="466"/>
      <c r="S363" s="466"/>
      <c r="T363" s="466"/>
      <c r="U363" s="466"/>
      <c r="V363" s="466"/>
      <c r="W363" s="466"/>
      <c r="X363" s="466"/>
      <c r="Y363" s="466"/>
      <c r="Z363" s="466"/>
      <c r="AA363" s="466"/>
      <c r="AB363" s="466"/>
      <c r="AC363" s="466"/>
      <c r="AD363" s="466"/>
      <c r="AE363" s="466"/>
      <c r="AF363" s="466"/>
      <c r="AG363" s="466"/>
      <c r="AH363" s="466"/>
      <c r="AI363" s="466"/>
      <c r="AJ363" s="466"/>
      <c r="AK363" s="466"/>
      <c r="AL363" s="466"/>
      <c r="AM363" s="466"/>
      <c r="AN363" s="466"/>
      <c r="AO363" s="466"/>
      <c r="AP363" s="466"/>
      <c r="AQ363" s="466"/>
      <c r="AR363" s="466"/>
      <c r="AS363" s="466"/>
      <c r="AT363" s="466"/>
      <c r="AU363" s="466"/>
      <c r="AV363" s="468"/>
      <c r="AW363" s="468"/>
      <c r="AX363" s="468"/>
      <c r="AY363" s="468"/>
      <c r="AZ363" s="468"/>
      <c r="BA363" s="468"/>
      <c r="BB363" s="468"/>
      <c r="BC363" s="468"/>
      <c r="BD363" s="468"/>
      <c r="BE363" s="468"/>
      <c r="BF363" s="468"/>
      <c r="BG363" s="468"/>
      <c r="BH363" s="468"/>
      <c r="BI363" s="468"/>
      <c r="BJ363" s="468"/>
      <c r="BK363" s="468"/>
    </row>
    <row r="364" spans="1:63" ht="15.75" customHeight="1" x14ac:dyDescent="0.3">
      <c r="A364" s="466"/>
      <c r="B364" s="466"/>
      <c r="C364" s="466"/>
      <c r="D364" s="466"/>
      <c r="E364" s="466"/>
      <c r="F364" s="466"/>
      <c r="G364" s="466"/>
      <c r="H364" s="466"/>
      <c r="I364" s="466"/>
      <c r="J364" s="466"/>
      <c r="K364" s="466"/>
      <c r="L364" s="466"/>
      <c r="M364" s="466"/>
      <c r="N364" s="466"/>
      <c r="O364" s="466"/>
      <c r="P364" s="466"/>
      <c r="Q364" s="466"/>
      <c r="R364" s="466"/>
      <c r="S364" s="466"/>
      <c r="T364" s="466"/>
      <c r="U364" s="466"/>
      <c r="V364" s="466"/>
      <c r="W364" s="466"/>
      <c r="X364" s="466"/>
      <c r="Y364" s="466"/>
      <c r="Z364" s="466"/>
      <c r="AA364" s="466"/>
      <c r="AB364" s="466"/>
      <c r="AC364" s="466"/>
      <c r="AD364" s="466"/>
      <c r="AE364" s="466"/>
      <c r="AF364" s="466"/>
      <c r="AG364" s="466"/>
      <c r="AH364" s="466"/>
      <c r="AI364" s="466"/>
      <c r="AJ364" s="466"/>
      <c r="AK364" s="466"/>
      <c r="AL364" s="466"/>
      <c r="AM364" s="466"/>
      <c r="AN364" s="466"/>
      <c r="AO364" s="466"/>
      <c r="AP364" s="466"/>
      <c r="AQ364" s="466"/>
      <c r="AR364" s="466"/>
      <c r="AS364" s="466"/>
      <c r="AT364" s="466"/>
      <c r="AU364" s="466"/>
      <c r="AV364" s="468"/>
      <c r="AW364" s="468"/>
      <c r="AX364" s="468"/>
      <c r="AY364" s="468"/>
      <c r="AZ364" s="468"/>
      <c r="BA364" s="468"/>
      <c r="BB364" s="468"/>
      <c r="BC364" s="468"/>
      <c r="BD364" s="468"/>
      <c r="BE364" s="468"/>
      <c r="BF364" s="468"/>
      <c r="BG364" s="468"/>
      <c r="BH364" s="468"/>
      <c r="BI364" s="468"/>
      <c r="BJ364" s="468"/>
      <c r="BK364" s="468"/>
    </row>
    <row r="365" spans="1:63" ht="15.75" customHeight="1" x14ac:dyDescent="0.3">
      <c r="A365" s="466"/>
      <c r="B365" s="466"/>
      <c r="C365" s="466"/>
      <c r="D365" s="466"/>
      <c r="E365" s="466"/>
      <c r="F365" s="466"/>
      <c r="G365" s="466"/>
      <c r="H365" s="466"/>
      <c r="I365" s="466"/>
      <c r="J365" s="466"/>
      <c r="K365" s="466"/>
      <c r="L365" s="466"/>
      <c r="M365" s="466"/>
      <c r="N365" s="466"/>
      <c r="O365" s="466"/>
      <c r="P365" s="466"/>
      <c r="Q365" s="466"/>
      <c r="R365" s="466"/>
      <c r="S365" s="466"/>
      <c r="T365" s="466"/>
      <c r="U365" s="466"/>
      <c r="V365" s="466"/>
      <c r="W365" s="466"/>
      <c r="X365" s="466"/>
      <c r="Y365" s="466"/>
      <c r="Z365" s="466"/>
      <c r="AA365" s="466"/>
      <c r="AB365" s="466"/>
      <c r="AC365" s="466"/>
      <c r="AD365" s="466"/>
      <c r="AE365" s="466"/>
      <c r="AF365" s="466"/>
      <c r="AG365" s="466"/>
      <c r="AH365" s="466"/>
      <c r="AI365" s="466"/>
      <c r="AJ365" s="466"/>
      <c r="AK365" s="466"/>
      <c r="AL365" s="466"/>
      <c r="AM365" s="466"/>
      <c r="AN365" s="466"/>
      <c r="AO365" s="466"/>
      <c r="AP365" s="466"/>
      <c r="AQ365" s="466"/>
      <c r="AR365" s="466"/>
      <c r="AS365" s="466"/>
      <c r="AT365" s="466"/>
      <c r="AU365" s="466"/>
      <c r="AV365" s="468"/>
      <c r="AW365" s="468"/>
      <c r="AX365" s="468"/>
      <c r="AY365" s="468"/>
      <c r="AZ365" s="468"/>
      <c r="BA365" s="468"/>
      <c r="BB365" s="468"/>
      <c r="BC365" s="468"/>
      <c r="BD365" s="468"/>
      <c r="BE365" s="468"/>
      <c r="BF365" s="468"/>
      <c r="BG365" s="468"/>
      <c r="BH365" s="468"/>
      <c r="BI365" s="468"/>
      <c r="BJ365" s="468"/>
      <c r="BK365" s="468"/>
    </row>
    <row r="366" spans="1:63" ht="15.75" customHeight="1" x14ac:dyDescent="0.3">
      <c r="A366" s="466"/>
      <c r="B366" s="466"/>
      <c r="C366" s="466"/>
      <c r="D366" s="466"/>
      <c r="E366" s="466"/>
      <c r="F366" s="466"/>
      <c r="G366" s="466"/>
      <c r="H366" s="466"/>
      <c r="I366" s="466"/>
      <c r="J366" s="466"/>
      <c r="K366" s="466"/>
      <c r="L366" s="466"/>
      <c r="M366" s="466"/>
      <c r="N366" s="466"/>
      <c r="O366" s="466"/>
      <c r="P366" s="466"/>
      <c r="Q366" s="466"/>
      <c r="R366" s="466"/>
      <c r="S366" s="466"/>
      <c r="T366" s="466"/>
      <c r="U366" s="466"/>
      <c r="V366" s="466"/>
      <c r="W366" s="466"/>
      <c r="X366" s="466"/>
      <c r="Y366" s="466"/>
      <c r="Z366" s="466"/>
      <c r="AA366" s="466"/>
      <c r="AB366" s="466"/>
      <c r="AC366" s="466"/>
      <c r="AD366" s="466"/>
      <c r="AE366" s="466"/>
      <c r="AF366" s="466"/>
      <c r="AG366" s="466"/>
      <c r="AH366" s="466"/>
      <c r="AI366" s="466"/>
      <c r="AJ366" s="466"/>
      <c r="AK366" s="466"/>
      <c r="AL366" s="466"/>
      <c r="AM366" s="466"/>
      <c r="AN366" s="466"/>
      <c r="AO366" s="466"/>
      <c r="AP366" s="466"/>
      <c r="AQ366" s="466"/>
      <c r="AR366" s="466"/>
      <c r="AS366" s="466"/>
      <c r="AT366" s="466"/>
      <c r="AU366" s="466"/>
      <c r="AV366" s="468"/>
      <c r="AW366" s="468"/>
      <c r="AX366" s="468"/>
      <c r="AY366" s="468"/>
      <c r="AZ366" s="468"/>
      <c r="BA366" s="468"/>
      <c r="BB366" s="468"/>
      <c r="BC366" s="468"/>
      <c r="BD366" s="468"/>
      <c r="BE366" s="468"/>
      <c r="BF366" s="468"/>
      <c r="BG366" s="468"/>
      <c r="BH366" s="468"/>
      <c r="BI366" s="468"/>
      <c r="BJ366" s="468"/>
      <c r="BK366" s="468"/>
    </row>
    <row r="367" spans="1:63" ht="15.75" customHeight="1" x14ac:dyDescent="0.3">
      <c r="A367" s="466"/>
      <c r="B367" s="466"/>
      <c r="C367" s="466"/>
      <c r="D367" s="466"/>
      <c r="E367" s="466"/>
      <c r="F367" s="466"/>
      <c r="G367" s="466"/>
      <c r="H367" s="466"/>
      <c r="I367" s="466"/>
      <c r="J367" s="466"/>
      <c r="K367" s="466"/>
      <c r="L367" s="466"/>
      <c r="M367" s="466"/>
      <c r="N367" s="466"/>
      <c r="O367" s="466"/>
      <c r="P367" s="466"/>
      <c r="Q367" s="466"/>
      <c r="R367" s="466"/>
      <c r="S367" s="466"/>
      <c r="T367" s="466"/>
      <c r="U367" s="466"/>
      <c r="V367" s="466"/>
      <c r="W367" s="466"/>
      <c r="X367" s="466"/>
      <c r="Y367" s="466"/>
      <c r="Z367" s="466"/>
      <c r="AA367" s="466"/>
      <c r="AB367" s="466"/>
      <c r="AC367" s="466"/>
      <c r="AD367" s="466"/>
      <c r="AE367" s="466"/>
      <c r="AF367" s="466"/>
      <c r="AG367" s="466"/>
      <c r="AH367" s="466"/>
      <c r="AI367" s="466"/>
      <c r="AJ367" s="466"/>
      <c r="AK367" s="466"/>
      <c r="AL367" s="466"/>
      <c r="AM367" s="466"/>
      <c r="AN367" s="466"/>
      <c r="AO367" s="466"/>
      <c r="AP367" s="466"/>
      <c r="AQ367" s="466"/>
      <c r="AR367" s="466"/>
      <c r="AS367" s="466"/>
      <c r="AT367" s="466"/>
      <c r="AU367" s="466"/>
      <c r="AV367" s="468"/>
      <c r="AW367" s="468"/>
      <c r="AX367" s="468"/>
      <c r="AY367" s="468"/>
      <c r="AZ367" s="468"/>
      <c r="BA367" s="468"/>
      <c r="BB367" s="468"/>
      <c r="BC367" s="468"/>
      <c r="BD367" s="468"/>
      <c r="BE367" s="468"/>
      <c r="BF367" s="468"/>
      <c r="BG367" s="468"/>
      <c r="BH367" s="468"/>
      <c r="BI367" s="468"/>
      <c r="BJ367" s="468"/>
      <c r="BK367" s="468"/>
    </row>
    <row r="368" spans="1:63" ht="15.75" customHeight="1" x14ac:dyDescent="0.3">
      <c r="A368" s="466"/>
      <c r="B368" s="466"/>
      <c r="C368" s="466"/>
      <c r="D368" s="466"/>
      <c r="E368" s="466"/>
      <c r="F368" s="466"/>
      <c r="G368" s="466"/>
      <c r="H368" s="466"/>
      <c r="I368" s="466"/>
      <c r="J368" s="466"/>
      <c r="K368" s="466"/>
      <c r="L368" s="466"/>
      <c r="M368" s="466"/>
      <c r="N368" s="466"/>
      <c r="O368" s="466"/>
      <c r="P368" s="466"/>
      <c r="Q368" s="466"/>
      <c r="R368" s="466"/>
      <c r="S368" s="466"/>
      <c r="T368" s="466"/>
      <c r="U368" s="466"/>
      <c r="V368" s="466"/>
      <c r="W368" s="466"/>
      <c r="X368" s="466"/>
      <c r="Y368" s="466"/>
      <c r="Z368" s="466"/>
      <c r="AA368" s="466"/>
      <c r="AB368" s="466"/>
      <c r="AC368" s="466"/>
      <c r="AD368" s="466"/>
      <c r="AE368" s="466"/>
      <c r="AF368" s="466"/>
      <c r="AG368" s="466"/>
      <c r="AH368" s="466"/>
      <c r="AI368" s="466"/>
      <c r="AJ368" s="466"/>
      <c r="AK368" s="466"/>
      <c r="AL368" s="466"/>
      <c r="AM368" s="466"/>
      <c r="AN368" s="466"/>
      <c r="AO368" s="466"/>
      <c r="AP368" s="466"/>
      <c r="AQ368" s="466"/>
      <c r="AR368" s="466"/>
      <c r="AS368" s="466"/>
      <c r="AT368" s="466"/>
      <c r="AU368" s="466"/>
      <c r="AV368" s="468"/>
      <c r="AW368" s="468"/>
      <c r="AX368" s="468"/>
      <c r="AY368" s="468"/>
      <c r="AZ368" s="468"/>
      <c r="BA368" s="468"/>
      <c r="BB368" s="468"/>
      <c r="BC368" s="468"/>
      <c r="BD368" s="468"/>
      <c r="BE368" s="468"/>
      <c r="BF368" s="468"/>
      <c r="BG368" s="468"/>
      <c r="BH368" s="468"/>
      <c r="BI368" s="468"/>
      <c r="BJ368" s="468"/>
      <c r="BK368" s="468"/>
    </row>
    <row r="369" spans="1:63" ht="15.75" customHeight="1" x14ac:dyDescent="0.3">
      <c r="A369" s="466"/>
      <c r="B369" s="466"/>
      <c r="C369" s="466"/>
      <c r="D369" s="466"/>
      <c r="E369" s="466"/>
      <c r="F369" s="466"/>
      <c r="G369" s="466"/>
      <c r="H369" s="466"/>
      <c r="I369" s="466"/>
      <c r="J369" s="466"/>
      <c r="K369" s="466"/>
      <c r="L369" s="466"/>
      <c r="M369" s="466"/>
      <c r="N369" s="466"/>
      <c r="O369" s="466"/>
      <c r="P369" s="466"/>
      <c r="Q369" s="466"/>
      <c r="R369" s="466"/>
      <c r="S369" s="466"/>
      <c r="T369" s="466"/>
      <c r="U369" s="466"/>
      <c r="V369" s="466"/>
      <c r="W369" s="466"/>
      <c r="X369" s="466"/>
      <c r="Y369" s="466"/>
      <c r="Z369" s="466"/>
      <c r="AA369" s="466"/>
      <c r="AB369" s="466"/>
      <c r="AC369" s="466"/>
      <c r="AD369" s="466"/>
      <c r="AE369" s="466"/>
      <c r="AF369" s="466"/>
      <c r="AG369" s="466"/>
      <c r="AH369" s="466"/>
      <c r="AI369" s="466"/>
      <c r="AJ369" s="466"/>
      <c r="AK369" s="466"/>
      <c r="AL369" s="466"/>
      <c r="AM369" s="466"/>
      <c r="AN369" s="466"/>
      <c r="AO369" s="466"/>
      <c r="AP369" s="466"/>
      <c r="AQ369" s="466"/>
      <c r="AR369" s="466"/>
      <c r="AS369" s="466"/>
      <c r="AT369" s="466"/>
      <c r="AU369" s="466"/>
      <c r="AV369" s="468"/>
      <c r="AW369" s="468"/>
      <c r="AX369" s="468"/>
      <c r="AY369" s="468"/>
      <c r="AZ369" s="468"/>
      <c r="BA369" s="468"/>
      <c r="BB369" s="468"/>
      <c r="BC369" s="468"/>
      <c r="BD369" s="468"/>
      <c r="BE369" s="468"/>
      <c r="BF369" s="468"/>
      <c r="BG369" s="468"/>
      <c r="BH369" s="468"/>
      <c r="BI369" s="468"/>
      <c r="BJ369" s="468"/>
      <c r="BK369" s="468"/>
    </row>
    <row r="370" spans="1:63" ht="15.75" customHeight="1" x14ac:dyDescent="0.3">
      <c r="A370" s="466"/>
      <c r="B370" s="466"/>
      <c r="C370" s="466"/>
      <c r="D370" s="466"/>
      <c r="E370" s="466"/>
      <c r="F370" s="466"/>
      <c r="G370" s="466"/>
      <c r="H370" s="466"/>
      <c r="I370" s="466"/>
      <c r="J370" s="466"/>
      <c r="K370" s="466"/>
      <c r="L370" s="466"/>
      <c r="M370" s="466"/>
      <c r="N370" s="466"/>
      <c r="O370" s="466"/>
      <c r="P370" s="466"/>
      <c r="Q370" s="466"/>
      <c r="R370" s="466"/>
      <c r="S370" s="466"/>
      <c r="T370" s="466"/>
      <c r="U370" s="466"/>
      <c r="V370" s="466"/>
      <c r="W370" s="466"/>
      <c r="X370" s="466"/>
      <c r="Y370" s="466"/>
      <c r="Z370" s="466"/>
      <c r="AA370" s="466"/>
      <c r="AB370" s="466"/>
      <c r="AC370" s="466"/>
      <c r="AD370" s="466"/>
      <c r="AE370" s="466"/>
      <c r="AF370" s="466"/>
      <c r="AG370" s="466"/>
      <c r="AH370" s="466"/>
      <c r="AI370" s="466"/>
      <c r="AJ370" s="466"/>
      <c r="AK370" s="466"/>
      <c r="AL370" s="466"/>
      <c r="AM370" s="466"/>
      <c r="AN370" s="466"/>
      <c r="AO370" s="466"/>
      <c r="AP370" s="466"/>
      <c r="AQ370" s="466"/>
      <c r="AR370" s="466"/>
      <c r="AS370" s="466"/>
      <c r="AT370" s="466"/>
      <c r="AU370" s="466"/>
      <c r="AV370" s="468"/>
      <c r="AW370" s="468"/>
      <c r="AX370" s="468"/>
      <c r="AY370" s="468"/>
      <c r="AZ370" s="468"/>
      <c r="BA370" s="468"/>
      <c r="BB370" s="468"/>
      <c r="BC370" s="468"/>
      <c r="BD370" s="468"/>
      <c r="BE370" s="468"/>
      <c r="BF370" s="468"/>
      <c r="BG370" s="468"/>
      <c r="BH370" s="468"/>
      <c r="BI370" s="468"/>
      <c r="BJ370" s="468"/>
      <c r="BK370" s="468"/>
    </row>
    <row r="371" spans="1:63" ht="15.75" customHeight="1" x14ac:dyDescent="0.3">
      <c r="A371" s="466"/>
      <c r="B371" s="466"/>
      <c r="C371" s="466"/>
      <c r="D371" s="466"/>
      <c r="E371" s="466"/>
      <c r="F371" s="466"/>
      <c r="G371" s="466"/>
      <c r="H371" s="466"/>
      <c r="I371" s="466"/>
      <c r="J371" s="466"/>
      <c r="K371" s="466"/>
      <c r="L371" s="466"/>
      <c r="M371" s="466"/>
      <c r="N371" s="466"/>
      <c r="O371" s="466"/>
      <c r="P371" s="466"/>
      <c r="Q371" s="466"/>
      <c r="R371" s="466"/>
      <c r="S371" s="466"/>
      <c r="T371" s="466"/>
      <c r="U371" s="466"/>
      <c r="V371" s="466"/>
      <c r="W371" s="466"/>
      <c r="X371" s="466"/>
      <c r="Y371" s="466"/>
      <c r="Z371" s="466"/>
      <c r="AA371" s="466"/>
      <c r="AB371" s="466"/>
      <c r="AC371" s="466"/>
      <c r="AD371" s="466"/>
      <c r="AE371" s="466"/>
      <c r="AF371" s="466"/>
      <c r="AG371" s="466"/>
      <c r="AH371" s="466"/>
      <c r="AI371" s="466"/>
      <c r="AJ371" s="466"/>
      <c r="AK371" s="466"/>
      <c r="AL371" s="466"/>
      <c r="AM371" s="466"/>
      <c r="AN371" s="466"/>
      <c r="AO371" s="466"/>
      <c r="AP371" s="466"/>
      <c r="AQ371" s="466"/>
      <c r="AR371" s="466"/>
      <c r="AS371" s="466"/>
      <c r="AT371" s="466"/>
      <c r="AU371" s="466"/>
      <c r="AV371" s="468"/>
      <c r="AW371" s="468"/>
      <c r="AX371" s="468"/>
      <c r="AY371" s="468"/>
      <c r="AZ371" s="468"/>
      <c r="BA371" s="468"/>
      <c r="BB371" s="468"/>
      <c r="BC371" s="468"/>
      <c r="BD371" s="468"/>
      <c r="BE371" s="468"/>
      <c r="BF371" s="468"/>
      <c r="BG371" s="468"/>
      <c r="BH371" s="468"/>
      <c r="BI371" s="468"/>
      <c r="BJ371" s="468"/>
      <c r="BK371" s="468"/>
    </row>
    <row r="372" spans="1:63" ht="15.75" customHeight="1" x14ac:dyDescent="0.3">
      <c r="A372" s="466"/>
      <c r="B372" s="466"/>
      <c r="C372" s="466"/>
      <c r="D372" s="466"/>
      <c r="E372" s="466"/>
      <c r="F372" s="466"/>
      <c r="G372" s="466"/>
      <c r="H372" s="466"/>
      <c r="I372" s="466"/>
      <c r="J372" s="466"/>
      <c r="K372" s="466"/>
      <c r="L372" s="466"/>
      <c r="M372" s="466"/>
      <c r="N372" s="466"/>
      <c r="O372" s="466"/>
      <c r="P372" s="466"/>
      <c r="Q372" s="466"/>
      <c r="R372" s="466"/>
      <c r="S372" s="466"/>
      <c r="T372" s="466"/>
      <c r="U372" s="466"/>
      <c r="V372" s="466"/>
      <c r="W372" s="466"/>
      <c r="X372" s="466"/>
      <c r="Y372" s="466"/>
      <c r="Z372" s="466"/>
      <c r="AA372" s="466"/>
      <c r="AB372" s="466"/>
      <c r="AC372" s="466"/>
      <c r="AD372" s="466"/>
      <c r="AE372" s="466"/>
      <c r="AF372" s="466"/>
      <c r="AG372" s="466"/>
      <c r="AH372" s="466"/>
      <c r="AI372" s="466"/>
      <c r="AJ372" s="466"/>
      <c r="AK372" s="466"/>
      <c r="AL372" s="466"/>
      <c r="AM372" s="466"/>
      <c r="AN372" s="466"/>
      <c r="AO372" s="466"/>
      <c r="AP372" s="466"/>
      <c r="AQ372" s="466"/>
      <c r="AR372" s="466"/>
      <c r="AS372" s="466"/>
      <c r="AT372" s="466"/>
      <c r="AU372" s="466"/>
      <c r="AV372" s="468"/>
      <c r="AW372" s="468"/>
      <c r="AX372" s="468"/>
      <c r="AY372" s="468"/>
      <c r="AZ372" s="468"/>
      <c r="BA372" s="468"/>
      <c r="BB372" s="468"/>
      <c r="BC372" s="468"/>
      <c r="BD372" s="468"/>
      <c r="BE372" s="468"/>
      <c r="BF372" s="468"/>
      <c r="BG372" s="468"/>
      <c r="BH372" s="468"/>
      <c r="BI372" s="468"/>
      <c r="BJ372" s="468"/>
      <c r="BK372" s="468"/>
    </row>
    <row r="373" spans="1:63" ht="15.75" customHeight="1" x14ac:dyDescent="0.3">
      <c r="A373" s="466"/>
      <c r="B373" s="466"/>
      <c r="C373" s="466"/>
      <c r="D373" s="466"/>
      <c r="E373" s="466"/>
      <c r="F373" s="466"/>
      <c r="G373" s="466"/>
      <c r="H373" s="466"/>
      <c r="I373" s="466"/>
      <c r="J373" s="466"/>
      <c r="K373" s="466"/>
      <c r="L373" s="466"/>
      <c r="M373" s="466"/>
      <c r="N373" s="466"/>
      <c r="O373" s="466"/>
      <c r="P373" s="466"/>
      <c r="Q373" s="466"/>
      <c r="R373" s="466"/>
      <c r="S373" s="466"/>
      <c r="T373" s="466"/>
      <c r="U373" s="466"/>
      <c r="V373" s="466"/>
      <c r="W373" s="466"/>
      <c r="X373" s="466"/>
      <c r="Y373" s="466"/>
      <c r="Z373" s="466"/>
      <c r="AA373" s="466"/>
      <c r="AB373" s="466"/>
      <c r="AC373" s="466"/>
      <c r="AD373" s="466"/>
      <c r="AE373" s="466"/>
      <c r="AF373" s="466"/>
      <c r="AG373" s="466"/>
      <c r="AH373" s="466"/>
      <c r="AI373" s="466"/>
      <c r="AJ373" s="466"/>
      <c r="AK373" s="466"/>
      <c r="AL373" s="466"/>
      <c r="AM373" s="466"/>
      <c r="AN373" s="466"/>
      <c r="AO373" s="466"/>
      <c r="AP373" s="466"/>
      <c r="AQ373" s="466"/>
      <c r="AR373" s="466"/>
      <c r="AS373" s="466"/>
      <c r="AT373" s="466"/>
      <c r="AU373" s="466"/>
      <c r="AV373" s="468"/>
      <c r="AW373" s="468"/>
      <c r="AX373" s="468"/>
      <c r="AY373" s="468"/>
      <c r="AZ373" s="468"/>
      <c r="BA373" s="468"/>
      <c r="BB373" s="468"/>
      <c r="BC373" s="468"/>
      <c r="BD373" s="468"/>
      <c r="BE373" s="468"/>
      <c r="BF373" s="468"/>
      <c r="BG373" s="468"/>
      <c r="BH373" s="468"/>
      <c r="BI373" s="468"/>
      <c r="BJ373" s="468"/>
      <c r="BK373" s="468"/>
    </row>
    <row r="374" spans="1:63" ht="15.75" customHeight="1" x14ac:dyDescent="0.3">
      <c r="A374" s="466"/>
      <c r="B374" s="466"/>
      <c r="C374" s="466"/>
      <c r="D374" s="466"/>
      <c r="E374" s="466"/>
      <c r="F374" s="466"/>
      <c r="G374" s="466"/>
      <c r="H374" s="466"/>
      <c r="I374" s="466"/>
      <c r="J374" s="466"/>
      <c r="K374" s="466"/>
      <c r="L374" s="466"/>
      <c r="M374" s="466"/>
      <c r="N374" s="466"/>
      <c r="O374" s="466"/>
      <c r="P374" s="466"/>
      <c r="Q374" s="466"/>
      <c r="R374" s="466"/>
      <c r="S374" s="466"/>
      <c r="T374" s="466"/>
      <c r="U374" s="466"/>
      <c r="V374" s="466"/>
      <c r="W374" s="466"/>
      <c r="X374" s="466"/>
      <c r="Y374" s="466"/>
      <c r="Z374" s="466"/>
      <c r="AA374" s="466"/>
      <c r="AB374" s="466"/>
      <c r="AC374" s="466"/>
      <c r="AD374" s="466"/>
      <c r="AE374" s="466"/>
      <c r="AF374" s="466"/>
      <c r="AG374" s="466"/>
      <c r="AH374" s="466"/>
      <c r="AI374" s="466"/>
      <c r="AJ374" s="466"/>
      <c r="AK374" s="466"/>
      <c r="AL374" s="466"/>
      <c r="AM374" s="466"/>
      <c r="AN374" s="466"/>
      <c r="AO374" s="466"/>
      <c r="AP374" s="466"/>
      <c r="AQ374" s="466"/>
      <c r="AR374" s="466"/>
      <c r="AS374" s="466"/>
      <c r="AT374" s="466"/>
      <c r="AU374" s="466"/>
      <c r="AV374" s="468"/>
      <c r="AW374" s="468"/>
      <c r="AX374" s="468"/>
      <c r="AY374" s="468"/>
      <c r="AZ374" s="468"/>
      <c r="BA374" s="468"/>
      <c r="BB374" s="468"/>
      <c r="BC374" s="468"/>
      <c r="BD374" s="468"/>
      <c r="BE374" s="468"/>
      <c r="BF374" s="468"/>
      <c r="BG374" s="468"/>
      <c r="BH374" s="468"/>
      <c r="BI374" s="468"/>
      <c r="BJ374" s="468"/>
      <c r="BK374" s="468"/>
    </row>
    <row r="375" spans="1:63" ht="15.75" customHeight="1" x14ac:dyDescent="0.3">
      <c r="A375" s="466"/>
      <c r="B375" s="466"/>
      <c r="C375" s="466"/>
      <c r="D375" s="466"/>
      <c r="E375" s="466"/>
      <c r="F375" s="466"/>
      <c r="G375" s="466"/>
      <c r="H375" s="466"/>
      <c r="I375" s="466"/>
      <c r="J375" s="466"/>
      <c r="K375" s="466"/>
      <c r="L375" s="466"/>
      <c r="M375" s="466"/>
      <c r="N375" s="466"/>
      <c r="O375" s="466"/>
      <c r="P375" s="466"/>
      <c r="Q375" s="466"/>
      <c r="R375" s="466"/>
      <c r="S375" s="466"/>
      <c r="T375" s="466"/>
      <c r="U375" s="466"/>
      <c r="V375" s="466"/>
      <c r="W375" s="466"/>
      <c r="X375" s="466"/>
      <c r="Y375" s="466"/>
      <c r="Z375" s="466"/>
      <c r="AA375" s="466"/>
      <c r="AB375" s="466"/>
      <c r="AC375" s="466"/>
      <c r="AD375" s="466"/>
      <c r="AE375" s="466"/>
      <c r="AF375" s="466"/>
      <c r="AG375" s="466"/>
      <c r="AH375" s="466"/>
      <c r="AI375" s="466"/>
      <c r="AJ375" s="466"/>
      <c r="AK375" s="466"/>
      <c r="AL375" s="466"/>
      <c r="AM375" s="466"/>
      <c r="AN375" s="466"/>
      <c r="AO375" s="466"/>
      <c r="AP375" s="466"/>
      <c r="AQ375" s="466"/>
      <c r="AR375" s="466"/>
      <c r="AS375" s="466"/>
      <c r="AT375" s="466"/>
      <c r="AU375" s="466"/>
      <c r="AV375" s="468"/>
      <c r="AW375" s="468"/>
      <c r="AX375" s="468"/>
      <c r="AY375" s="468"/>
      <c r="AZ375" s="468"/>
      <c r="BA375" s="468"/>
      <c r="BB375" s="468"/>
      <c r="BC375" s="468"/>
      <c r="BD375" s="468"/>
      <c r="BE375" s="468"/>
      <c r="BF375" s="468"/>
      <c r="BG375" s="468"/>
      <c r="BH375" s="468"/>
      <c r="BI375" s="468"/>
      <c r="BJ375" s="468"/>
      <c r="BK375" s="468"/>
    </row>
    <row r="376" spans="1:63" ht="15.75" customHeight="1" x14ac:dyDescent="0.3">
      <c r="A376" s="466"/>
      <c r="B376" s="466"/>
      <c r="C376" s="466"/>
      <c r="D376" s="466"/>
      <c r="E376" s="466"/>
      <c r="F376" s="466"/>
      <c r="G376" s="466"/>
      <c r="H376" s="466"/>
      <c r="I376" s="466"/>
      <c r="J376" s="466"/>
      <c r="K376" s="466"/>
      <c r="L376" s="466"/>
      <c r="M376" s="466"/>
      <c r="N376" s="466"/>
      <c r="O376" s="466"/>
      <c r="P376" s="466"/>
      <c r="Q376" s="466"/>
      <c r="R376" s="466"/>
      <c r="S376" s="466"/>
      <c r="T376" s="466"/>
      <c r="U376" s="466"/>
      <c r="V376" s="466"/>
      <c r="W376" s="466"/>
      <c r="X376" s="466"/>
      <c r="Y376" s="466"/>
      <c r="Z376" s="466"/>
      <c r="AA376" s="466"/>
      <c r="AB376" s="466"/>
      <c r="AC376" s="466"/>
      <c r="AD376" s="466"/>
      <c r="AE376" s="466"/>
      <c r="AF376" s="466"/>
      <c r="AG376" s="466"/>
      <c r="AH376" s="466"/>
      <c r="AI376" s="466"/>
      <c r="AJ376" s="466"/>
      <c r="AK376" s="466"/>
      <c r="AL376" s="466"/>
      <c r="AM376" s="466"/>
      <c r="AN376" s="466"/>
      <c r="AO376" s="466"/>
      <c r="AP376" s="466"/>
      <c r="AQ376" s="466"/>
      <c r="AR376" s="466"/>
      <c r="AS376" s="466"/>
      <c r="AT376" s="466"/>
      <c r="AU376" s="466"/>
      <c r="AV376" s="468"/>
      <c r="AW376" s="468"/>
      <c r="AX376" s="468"/>
      <c r="AY376" s="468"/>
      <c r="AZ376" s="468"/>
      <c r="BA376" s="468"/>
      <c r="BB376" s="468"/>
      <c r="BC376" s="468"/>
      <c r="BD376" s="468"/>
      <c r="BE376" s="468"/>
      <c r="BF376" s="468"/>
      <c r="BG376" s="468"/>
      <c r="BH376" s="468"/>
      <c r="BI376" s="468"/>
      <c r="BJ376" s="468"/>
      <c r="BK376" s="468"/>
    </row>
    <row r="377" spans="1:63" ht="15.75" customHeight="1" x14ac:dyDescent="0.3">
      <c r="A377" s="466"/>
      <c r="B377" s="466"/>
      <c r="C377" s="466"/>
      <c r="D377" s="466"/>
      <c r="E377" s="466"/>
      <c r="F377" s="466"/>
      <c r="G377" s="466"/>
      <c r="H377" s="466"/>
      <c r="I377" s="466"/>
      <c r="J377" s="466"/>
      <c r="K377" s="466"/>
      <c r="L377" s="466"/>
      <c r="M377" s="466"/>
      <c r="N377" s="466"/>
      <c r="O377" s="466"/>
      <c r="P377" s="466"/>
      <c r="Q377" s="466"/>
      <c r="R377" s="466"/>
      <c r="S377" s="466"/>
      <c r="T377" s="466"/>
      <c r="U377" s="466"/>
      <c r="V377" s="466"/>
      <c r="W377" s="466"/>
      <c r="X377" s="466"/>
      <c r="Y377" s="466"/>
      <c r="Z377" s="466"/>
      <c r="AA377" s="466"/>
      <c r="AB377" s="466"/>
      <c r="AC377" s="466"/>
      <c r="AD377" s="466"/>
      <c r="AE377" s="466"/>
      <c r="AF377" s="466"/>
      <c r="AG377" s="466"/>
      <c r="AH377" s="466"/>
      <c r="AI377" s="466"/>
      <c r="AJ377" s="466"/>
      <c r="AK377" s="466"/>
      <c r="AL377" s="466"/>
      <c r="AM377" s="466"/>
      <c r="AN377" s="466"/>
      <c r="AO377" s="466"/>
      <c r="AP377" s="466"/>
      <c r="AQ377" s="466"/>
      <c r="AR377" s="466"/>
      <c r="AS377" s="466"/>
      <c r="AT377" s="466"/>
      <c r="AU377" s="466"/>
      <c r="AV377" s="468"/>
      <c r="AW377" s="468"/>
      <c r="AX377" s="468"/>
      <c r="AY377" s="468"/>
      <c r="AZ377" s="468"/>
      <c r="BA377" s="468"/>
      <c r="BB377" s="468"/>
      <c r="BC377" s="468"/>
      <c r="BD377" s="468"/>
      <c r="BE377" s="468"/>
      <c r="BF377" s="468"/>
      <c r="BG377" s="468"/>
      <c r="BH377" s="468"/>
      <c r="BI377" s="468"/>
      <c r="BJ377" s="468"/>
      <c r="BK377" s="468"/>
    </row>
    <row r="378" spans="1:63" ht="15.75" customHeight="1" x14ac:dyDescent="0.3">
      <c r="A378" s="466"/>
      <c r="B378" s="466"/>
      <c r="C378" s="466"/>
      <c r="D378" s="466"/>
      <c r="E378" s="466"/>
      <c r="F378" s="466"/>
      <c r="G378" s="466"/>
      <c r="H378" s="466"/>
      <c r="I378" s="466"/>
      <c r="J378" s="466"/>
      <c r="K378" s="466"/>
      <c r="L378" s="466"/>
      <c r="M378" s="466"/>
      <c r="N378" s="466"/>
      <c r="O378" s="466"/>
      <c r="P378" s="466"/>
      <c r="Q378" s="466"/>
      <c r="R378" s="466"/>
      <c r="S378" s="466"/>
      <c r="T378" s="466"/>
      <c r="U378" s="466"/>
      <c r="V378" s="466"/>
      <c r="W378" s="466"/>
      <c r="X378" s="466"/>
      <c r="Y378" s="466"/>
      <c r="Z378" s="466"/>
      <c r="AA378" s="466"/>
      <c r="AB378" s="466"/>
      <c r="AC378" s="466"/>
      <c r="AD378" s="466"/>
      <c r="AE378" s="466"/>
      <c r="AF378" s="466"/>
      <c r="AG378" s="466"/>
      <c r="AH378" s="466"/>
      <c r="AI378" s="466"/>
      <c r="AJ378" s="466"/>
      <c r="AK378" s="466"/>
      <c r="AL378" s="466"/>
      <c r="AM378" s="466"/>
      <c r="AN378" s="466"/>
      <c r="AO378" s="466"/>
      <c r="AP378" s="466"/>
      <c r="AQ378" s="466"/>
      <c r="AR378" s="466"/>
      <c r="AS378" s="466"/>
      <c r="AT378" s="466"/>
      <c r="AU378" s="466"/>
      <c r="AV378" s="468"/>
      <c r="AW378" s="468"/>
      <c r="AX378" s="468"/>
      <c r="AY378" s="468"/>
      <c r="AZ378" s="468"/>
      <c r="BA378" s="468"/>
      <c r="BB378" s="468"/>
      <c r="BC378" s="468"/>
      <c r="BD378" s="468"/>
      <c r="BE378" s="468"/>
      <c r="BF378" s="468"/>
      <c r="BG378" s="468"/>
      <c r="BH378" s="468"/>
      <c r="BI378" s="468"/>
      <c r="BJ378" s="468"/>
      <c r="BK378" s="468"/>
    </row>
    <row r="379" spans="1:63" ht="15.75" customHeight="1" x14ac:dyDescent="0.3">
      <c r="A379" s="466"/>
      <c r="B379" s="466"/>
      <c r="C379" s="466"/>
      <c r="D379" s="466"/>
      <c r="E379" s="466"/>
      <c r="F379" s="466"/>
      <c r="G379" s="466"/>
      <c r="H379" s="466"/>
      <c r="I379" s="466"/>
      <c r="J379" s="466"/>
      <c r="K379" s="466"/>
      <c r="L379" s="466"/>
      <c r="M379" s="466"/>
      <c r="N379" s="466"/>
      <c r="O379" s="466"/>
      <c r="P379" s="466"/>
      <c r="Q379" s="466"/>
      <c r="R379" s="466"/>
      <c r="S379" s="466"/>
      <c r="T379" s="466"/>
      <c r="U379" s="466"/>
      <c r="V379" s="466"/>
      <c r="W379" s="466"/>
      <c r="X379" s="466"/>
      <c r="Y379" s="466"/>
      <c r="Z379" s="466"/>
      <c r="AA379" s="466"/>
      <c r="AB379" s="466"/>
      <c r="AC379" s="466"/>
      <c r="AD379" s="466"/>
      <c r="AE379" s="466"/>
      <c r="AF379" s="466"/>
      <c r="AG379" s="466"/>
      <c r="AH379" s="466"/>
      <c r="AI379" s="466"/>
      <c r="AJ379" s="466"/>
      <c r="AK379" s="466"/>
      <c r="AL379" s="466"/>
      <c r="AM379" s="466"/>
      <c r="AN379" s="466"/>
      <c r="AO379" s="466"/>
      <c r="AP379" s="466"/>
      <c r="AQ379" s="466"/>
      <c r="AR379" s="466"/>
      <c r="AS379" s="466"/>
      <c r="AT379" s="466"/>
      <c r="AU379" s="466"/>
      <c r="AV379" s="468"/>
      <c r="AW379" s="468"/>
      <c r="AX379" s="468"/>
      <c r="AY379" s="468"/>
      <c r="AZ379" s="468"/>
      <c r="BA379" s="468"/>
      <c r="BB379" s="468"/>
      <c r="BC379" s="468"/>
      <c r="BD379" s="468"/>
      <c r="BE379" s="468"/>
      <c r="BF379" s="468"/>
      <c r="BG379" s="468"/>
      <c r="BH379" s="468"/>
      <c r="BI379" s="468"/>
      <c r="BJ379" s="468"/>
      <c r="BK379" s="468"/>
    </row>
    <row r="380" spans="1:63" ht="15.75" customHeight="1" x14ac:dyDescent="0.3">
      <c r="A380" s="466"/>
      <c r="B380" s="466"/>
      <c r="C380" s="466"/>
      <c r="D380" s="466"/>
      <c r="E380" s="466"/>
      <c r="F380" s="466"/>
      <c r="G380" s="466"/>
      <c r="H380" s="466"/>
      <c r="I380" s="466"/>
      <c r="J380" s="466"/>
      <c r="K380" s="466"/>
      <c r="L380" s="466"/>
      <c r="M380" s="466"/>
      <c r="N380" s="466"/>
      <c r="O380" s="466"/>
      <c r="P380" s="466"/>
      <c r="Q380" s="466"/>
      <c r="R380" s="466"/>
      <c r="S380" s="466"/>
      <c r="T380" s="466"/>
      <c r="U380" s="466"/>
      <c r="V380" s="466"/>
      <c r="W380" s="466"/>
      <c r="X380" s="466"/>
      <c r="Y380" s="466"/>
      <c r="Z380" s="466"/>
      <c r="AA380" s="466"/>
      <c r="AB380" s="466"/>
      <c r="AC380" s="466"/>
      <c r="AD380" s="466"/>
      <c r="AE380" s="466"/>
      <c r="AF380" s="466"/>
      <c r="AG380" s="466"/>
      <c r="AH380" s="466"/>
      <c r="AI380" s="466"/>
      <c r="AJ380" s="466"/>
      <c r="AK380" s="466"/>
      <c r="AL380" s="466"/>
      <c r="AM380" s="466"/>
      <c r="AN380" s="466"/>
      <c r="AO380" s="466"/>
      <c r="AP380" s="466"/>
      <c r="AQ380" s="466"/>
      <c r="AR380" s="466"/>
      <c r="AS380" s="466"/>
      <c r="AT380" s="466"/>
      <c r="AU380" s="466"/>
      <c r="AV380" s="468"/>
      <c r="AW380" s="468"/>
      <c r="AX380" s="468"/>
      <c r="AY380" s="468"/>
      <c r="AZ380" s="468"/>
      <c r="BA380" s="468"/>
      <c r="BB380" s="468"/>
      <c r="BC380" s="468"/>
      <c r="BD380" s="468"/>
      <c r="BE380" s="468"/>
      <c r="BF380" s="468"/>
      <c r="BG380" s="468"/>
      <c r="BH380" s="468"/>
      <c r="BI380" s="468"/>
      <c r="BJ380" s="468"/>
      <c r="BK380" s="468"/>
    </row>
    <row r="381" spans="1:63" ht="15.75" customHeight="1" x14ac:dyDescent="0.3">
      <c r="A381" s="466"/>
      <c r="B381" s="466"/>
      <c r="C381" s="466"/>
      <c r="D381" s="466"/>
      <c r="E381" s="466"/>
      <c r="F381" s="466"/>
      <c r="G381" s="466"/>
      <c r="H381" s="466"/>
      <c r="I381" s="466"/>
      <c r="J381" s="466"/>
      <c r="K381" s="466"/>
      <c r="L381" s="466"/>
      <c r="M381" s="466"/>
      <c r="N381" s="466"/>
      <c r="O381" s="466"/>
      <c r="P381" s="466"/>
      <c r="Q381" s="466"/>
      <c r="R381" s="466"/>
      <c r="S381" s="466"/>
      <c r="T381" s="466"/>
      <c r="U381" s="466"/>
      <c r="V381" s="466"/>
      <c r="W381" s="466"/>
      <c r="X381" s="466"/>
      <c r="Y381" s="466"/>
      <c r="Z381" s="466"/>
      <c r="AA381" s="466"/>
      <c r="AB381" s="466"/>
      <c r="AC381" s="466"/>
      <c r="AD381" s="466"/>
      <c r="AE381" s="466"/>
      <c r="AF381" s="466"/>
      <c r="AG381" s="466"/>
      <c r="AH381" s="466"/>
      <c r="AI381" s="466"/>
      <c r="AJ381" s="466"/>
      <c r="AK381" s="466"/>
      <c r="AL381" s="466"/>
      <c r="AM381" s="466"/>
      <c r="AN381" s="466"/>
      <c r="AO381" s="466"/>
      <c r="AP381" s="466"/>
      <c r="AQ381" s="466"/>
      <c r="AR381" s="466"/>
      <c r="AS381" s="466"/>
      <c r="AT381" s="466"/>
      <c r="AU381" s="466"/>
      <c r="AV381" s="468"/>
      <c r="AW381" s="468"/>
      <c r="AX381" s="468"/>
      <c r="AY381" s="468"/>
      <c r="AZ381" s="468"/>
      <c r="BA381" s="468"/>
      <c r="BB381" s="468"/>
      <c r="BC381" s="468"/>
      <c r="BD381" s="468"/>
      <c r="BE381" s="468"/>
      <c r="BF381" s="468"/>
      <c r="BG381" s="468"/>
      <c r="BH381" s="468"/>
      <c r="BI381" s="468"/>
      <c r="BJ381" s="468"/>
      <c r="BK381" s="468"/>
    </row>
    <row r="382" spans="1:63" ht="15.75" customHeight="1" x14ac:dyDescent="0.3">
      <c r="A382" s="466"/>
      <c r="B382" s="466"/>
      <c r="C382" s="466"/>
      <c r="D382" s="466"/>
      <c r="E382" s="466"/>
      <c r="F382" s="466"/>
      <c r="G382" s="466"/>
      <c r="H382" s="466"/>
      <c r="I382" s="466"/>
      <c r="J382" s="466"/>
      <c r="K382" s="466"/>
      <c r="L382" s="466"/>
      <c r="M382" s="466"/>
      <c r="N382" s="466"/>
      <c r="O382" s="466"/>
      <c r="P382" s="466"/>
      <c r="Q382" s="466"/>
      <c r="R382" s="466"/>
      <c r="S382" s="466"/>
      <c r="T382" s="466"/>
      <c r="U382" s="466"/>
      <c r="V382" s="466"/>
      <c r="W382" s="466"/>
      <c r="X382" s="466"/>
      <c r="Y382" s="466"/>
      <c r="Z382" s="466"/>
      <c r="AA382" s="466"/>
      <c r="AB382" s="466"/>
      <c r="AC382" s="466"/>
      <c r="AD382" s="466"/>
      <c r="AE382" s="466"/>
      <c r="AF382" s="466"/>
      <c r="AG382" s="466"/>
      <c r="AH382" s="466"/>
      <c r="AI382" s="466"/>
      <c r="AJ382" s="466"/>
      <c r="AK382" s="466"/>
      <c r="AL382" s="466"/>
      <c r="AM382" s="466"/>
      <c r="AN382" s="466"/>
      <c r="AO382" s="466"/>
      <c r="AP382" s="466"/>
      <c r="AQ382" s="466"/>
      <c r="AR382" s="466"/>
      <c r="AS382" s="466"/>
      <c r="AT382" s="466"/>
      <c r="AU382" s="466"/>
      <c r="AV382" s="468"/>
      <c r="AW382" s="468"/>
      <c r="AX382" s="468"/>
      <c r="AY382" s="468"/>
      <c r="AZ382" s="468"/>
      <c r="BA382" s="468"/>
      <c r="BB382" s="468"/>
      <c r="BC382" s="468"/>
      <c r="BD382" s="468"/>
      <c r="BE382" s="468"/>
      <c r="BF382" s="468"/>
      <c r="BG382" s="468"/>
      <c r="BH382" s="468"/>
      <c r="BI382" s="468"/>
      <c r="BJ382" s="468"/>
      <c r="BK382" s="468"/>
    </row>
    <row r="383" spans="1:63" ht="15.75" customHeight="1" x14ac:dyDescent="0.3">
      <c r="A383" s="466"/>
      <c r="B383" s="466"/>
      <c r="C383" s="466"/>
      <c r="D383" s="466"/>
      <c r="E383" s="466"/>
      <c r="F383" s="466"/>
      <c r="G383" s="466"/>
      <c r="H383" s="466"/>
      <c r="I383" s="466"/>
      <c r="J383" s="466"/>
      <c r="K383" s="466"/>
      <c r="L383" s="466"/>
      <c r="M383" s="466"/>
      <c r="N383" s="466"/>
      <c r="O383" s="466"/>
      <c r="P383" s="466"/>
      <c r="Q383" s="466"/>
      <c r="R383" s="466"/>
      <c r="S383" s="466"/>
      <c r="T383" s="466"/>
      <c r="U383" s="466"/>
      <c r="V383" s="466"/>
      <c r="W383" s="466"/>
      <c r="X383" s="466"/>
      <c r="Y383" s="466"/>
      <c r="Z383" s="466"/>
      <c r="AA383" s="466"/>
      <c r="AB383" s="466"/>
      <c r="AC383" s="466"/>
      <c r="AD383" s="466"/>
      <c r="AE383" s="466"/>
      <c r="AF383" s="466"/>
      <c r="AG383" s="466"/>
      <c r="AH383" s="466"/>
      <c r="AI383" s="466"/>
      <c r="AJ383" s="466"/>
      <c r="AK383" s="466"/>
      <c r="AL383" s="466"/>
      <c r="AM383" s="466"/>
      <c r="AN383" s="466"/>
      <c r="AO383" s="466"/>
      <c r="AP383" s="466"/>
      <c r="AQ383" s="466"/>
      <c r="AR383" s="466"/>
      <c r="AS383" s="466"/>
      <c r="AT383" s="466"/>
      <c r="AU383" s="466"/>
      <c r="AV383" s="468"/>
      <c r="AW383" s="468"/>
      <c r="AX383" s="468"/>
      <c r="AY383" s="468"/>
      <c r="AZ383" s="468"/>
      <c r="BA383" s="468"/>
      <c r="BB383" s="468"/>
      <c r="BC383" s="468"/>
      <c r="BD383" s="468"/>
      <c r="BE383" s="468"/>
      <c r="BF383" s="468"/>
      <c r="BG383" s="468"/>
      <c r="BH383" s="468"/>
      <c r="BI383" s="468"/>
      <c r="BJ383" s="468"/>
      <c r="BK383" s="468"/>
    </row>
    <row r="384" spans="1:63" ht="15.75" customHeight="1" x14ac:dyDescent="0.3">
      <c r="A384" s="466"/>
      <c r="B384" s="466"/>
      <c r="C384" s="466"/>
      <c r="D384" s="466"/>
      <c r="E384" s="466"/>
      <c r="F384" s="466"/>
      <c r="G384" s="466"/>
      <c r="H384" s="466"/>
      <c r="I384" s="466"/>
      <c r="J384" s="466"/>
      <c r="K384" s="466"/>
      <c r="L384" s="466"/>
      <c r="M384" s="466"/>
      <c r="N384" s="466"/>
      <c r="O384" s="466"/>
      <c r="P384" s="466"/>
      <c r="Q384" s="466"/>
      <c r="R384" s="466"/>
      <c r="S384" s="466"/>
      <c r="T384" s="466"/>
      <c r="U384" s="466"/>
      <c r="V384" s="466"/>
      <c r="W384" s="466"/>
      <c r="X384" s="466"/>
      <c r="Y384" s="466"/>
      <c r="Z384" s="466"/>
      <c r="AA384" s="466"/>
      <c r="AB384" s="466"/>
      <c r="AC384" s="466"/>
      <c r="AD384" s="466"/>
      <c r="AE384" s="466"/>
      <c r="AF384" s="466"/>
      <c r="AG384" s="466"/>
      <c r="AH384" s="466"/>
      <c r="AI384" s="466"/>
      <c r="AJ384" s="466"/>
      <c r="AK384" s="466"/>
      <c r="AL384" s="466"/>
      <c r="AM384" s="466"/>
      <c r="AN384" s="466"/>
      <c r="AO384" s="466"/>
      <c r="AP384" s="466"/>
      <c r="AQ384" s="466"/>
      <c r="AR384" s="466"/>
      <c r="AS384" s="466"/>
      <c r="AT384" s="466"/>
      <c r="AU384" s="466"/>
      <c r="AV384" s="468"/>
      <c r="AW384" s="468"/>
      <c r="AX384" s="468"/>
      <c r="AY384" s="468"/>
      <c r="AZ384" s="468"/>
      <c r="BA384" s="468"/>
      <c r="BB384" s="468"/>
      <c r="BC384" s="468"/>
      <c r="BD384" s="468"/>
      <c r="BE384" s="468"/>
      <c r="BF384" s="468"/>
      <c r="BG384" s="468"/>
      <c r="BH384" s="468"/>
      <c r="BI384" s="468"/>
      <c r="BJ384" s="468"/>
      <c r="BK384" s="468"/>
    </row>
    <row r="385" spans="1:63" ht="15.75" customHeight="1" x14ac:dyDescent="0.3">
      <c r="A385" s="466"/>
      <c r="B385" s="466"/>
      <c r="C385" s="466"/>
      <c r="D385" s="466"/>
      <c r="E385" s="466"/>
      <c r="F385" s="466"/>
      <c r="G385" s="466"/>
      <c r="H385" s="466"/>
      <c r="I385" s="466"/>
      <c r="J385" s="466"/>
      <c r="K385" s="466"/>
      <c r="L385" s="466"/>
      <c r="M385" s="466"/>
      <c r="N385" s="466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466"/>
      <c r="Z385" s="466"/>
      <c r="AA385" s="466"/>
      <c r="AB385" s="466"/>
      <c r="AC385" s="466"/>
      <c r="AD385" s="466"/>
      <c r="AE385" s="466"/>
      <c r="AF385" s="466"/>
      <c r="AG385" s="466"/>
      <c r="AH385" s="466"/>
      <c r="AI385" s="466"/>
      <c r="AJ385" s="466"/>
      <c r="AK385" s="466"/>
      <c r="AL385" s="466"/>
      <c r="AM385" s="466"/>
      <c r="AN385" s="466"/>
      <c r="AO385" s="466"/>
      <c r="AP385" s="466"/>
      <c r="AQ385" s="466"/>
      <c r="AR385" s="466"/>
      <c r="AS385" s="466"/>
      <c r="AT385" s="466"/>
      <c r="AU385" s="466"/>
      <c r="AV385" s="468"/>
      <c r="AW385" s="468"/>
      <c r="AX385" s="468"/>
      <c r="AY385" s="468"/>
      <c r="AZ385" s="468"/>
      <c r="BA385" s="468"/>
      <c r="BB385" s="468"/>
      <c r="BC385" s="468"/>
      <c r="BD385" s="468"/>
      <c r="BE385" s="468"/>
      <c r="BF385" s="468"/>
      <c r="BG385" s="468"/>
      <c r="BH385" s="468"/>
      <c r="BI385" s="468"/>
      <c r="BJ385" s="468"/>
      <c r="BK385" s="468"/>
    </row>
    <row r="386" spans="1:63" ht="15.75" customHeight="1" x14ac:dyDescent="0.3">
      <c r="A386" s="466"/>
      <c r="B386" s="466"/>
      <c r="C386" s="466"/>
      <c r="D386" s="466"/>
      <c r="E386" s="466"/>
      <c r="F386" s="466"/>
      <c r="G386" s="466"/>
      <c r="H386" s="466"/>
      <c r="I386" s="466"/>
      <c r="J386" s="466"/>
      <c r="K386" s="466"/>
      <c r="L386" s="466"/>
      <c r="M386" s="466"/>
      <c r="N386" s="466"/>
      <c r="O386" s="466"/>
      <c r="P386" s="466"/>
      <c r="Q386" s="466"/>
      <c r="R386" s="466"/>
      <c r="S386" s="466"/>
      <c r="T386" s="466"/>
      <c r="U386" s="466"/>
      <c r="V386" s="466"/>
      <c r="W386" s="466"/>
      <c r="X386" s="466"/>
      <c r="Y386" s="466"/>
      <c r="Z386" s="466"/>
      <c r="AA386" s="466"/>
      <c r="AB386" s="466"/>
      <c r="AC386" s="466"/>
      <c r="AD386" s="466"/>
      <c r="AE386" s="466"/>
      <c r="AF386" s="466"/>
      <c r="AG386" s="466"/>
      <c r="AH386" s="466"/>
      <c r="AI386" s="466"/>
      <c r="AJ386" s="466"/>
      <c r="AK386" s="466"/>
      <c r="AL386" s="466"/>
      <c r="AM386" s="466"/>
      <c r="AN386" s="466"/>
      <c r="AO386" s="466"/>
      <c r="AP386" s="466"/>
      <c r="AQ386" s="466"/>
      <c r="AR386" s="466"/>
      <c r="AS386" s="466"/>
      <c r="AT386" s="466"/>
      <c r="AU386" s="466"/>
      <c r="AV386" s="468"/>
      <c r="AW386" s="468"/>
      <c r="AX386" s="468"/>
      <c r="AY386" s="468"/>
      <c r="AZ386" s="468"/>
      <c r="BA386" s="468"/>
      <c r="BB386" s="468"/>
      <c r="BC386" s="468"/>
      <c r="BD386" s="468"/>
      <c r="BE386" s="468"/>
      <c r="BF386" s="468"/>
      <c r="BG386" s="468"/>
      <c r="BH386" s="468"/>
      <c r="BI386" s="468"/>
      <c r="BJ386" s="468"/>
      <c r="BK386" s="468"/>
    </row>
    <row r="387" spans="1:63" ht="15.75" customHeight="1" x14ac:dyDescent="0.3">
      <c r="A387" s="466"/>
      <c r="B387" s="466"/>
      <c r="C387" s="466"/>
      <c r="D387" s="466"/>
      <c r="E387" s="466"/>
      <c r="F387" s="466"/>
      <c r="G387" s="466"/>
      <c r="H387" s="466"/>
      <c r="I387" s="466"/>
      <c r="J387" s="466"/>
      <c r="K387" s="466"/>
      <c r="L387" s="466"/>
      <c r="M387" s="466"/>
      <c r="N387" s="466"/>
      <c r="O387" s="466"/>
      <c r="P387" s="466"/>
      <c r="Q387" s="466"/>
      <c r="R387" s="466"/>
      <c r="S387" s="466"/>
      <c r="T387" s="466"/>
      <c r="U387" s="466"/>
      <c r="V387" s="466"/>
      <c r="W387" s="466"/>
      <c r="X387" s="466"/>
      <c r="Y387" s="466"/>
      <c r="Z387" s="466"/>
      <c r="AA387" s="466"/>
      <c r="AB387" s="466"/>
      <c r="AC387" s="466"/>
      <c r="AD387" s="466"/>
      <c r="AE387" s="466"/>
      <c r="AF387" s="466"/>
      <c r="AG387" s="466"/>
      <c r="AH387" s="466"/>
      <c r="AI387" s="466"/>
      <c r="AJ387" s="466"/>
      <c r="AK387" s="466"/>
      <c r="AL387" s="466"/>
      <c r="AM387" s="466"/>
      <c r="AN387" s="466"/>
      <c r="AO387" s="466"/>
      <c r="AP387" s="466"/>
      <c r="AQ387" s="466"/>
      <c r="AR387" s="466"/>
      <c r="AS387" s="466"/>
      <c r="AT387" s="466"/>
      <c r="AU387" s="466"/>
      <c r="AV387" s="468"/>
      <c r="AW387" s="468"/>
      <c r="AX387" s="468"/>
      <c r="AY387" s="468"/>
      <c r="AZ387" s="468"/>
      <c r="BA387" s="468"/>
      <c r="BB387" s="468"/>
      <c r="BC387" s="468"/>
      <c r="BD387" s="468"/>
      <c r="BE387" s="468"/>
      <c r="BF387" s="468"/>
      <c r="BG387" s="468"/>
      <c r="BH387" s="468"/>
      <c r="BI387" s="468"/>
      <c r="BJ387" s="468"/>
      <c r="BK387" s="468"/>
    </row>
    <row r="388" spans="1:63" ht="15.75" customHeight="1" x14ac:dyDescent="0.3">
      <c r="A388" s="466"/>
      <c r="B388" s="466"/>
      <c r="C388" s="466"/>
      <c r="D388" s="466"/>
      <c r="E388" s="466"/>
      <c r="F388" s="466"/>
      <c r="G388" s="466"/>
      <c r="H388" s="466"/>
      <c r="I388" s="466"/>
      <c r="J388" s="466"/>
      <c r="K388" s="466"/>
      <c r="L388" s="466"/>
      <c r="M388" s="466"/>
      <c r="N388" s="466"/>
      <c r="O388" s="466"/>
      <c r="P388" s="466"/>
      <c r="Q388" s="466"/>
      <c r="R388" s="466"/>
      <c r="S388" s="466"/>
      <c r="T388" s="466"/>
      <c r="U388" s="466"/>
      <c r="V388" s="466"/>
      <c r="W388" s="466"/>
      <c r="X388" s="466"/>
      <c r="Y388" s="466"/>
      <c r="Z388" s="466"/>
      <c r="AA388" s="466"/>
      <c r="AB388" s="466"/>
      <c r="AC388" s="466"/>
      <c r="AD388" s="466"/>
      <c r="AE388" s="466"/>
      <c r="AF388" s="466"/>
      <c r="AG388" s="466"/>
      <c r="AH388" s="466"/>
      <c r="AI388" s="466"/>
      <c r="AJ388" s="466"/>
      <c r="AK388" s="466"/>
      <c r="AL388" s="466"/>
      <c r="AM388" s="466"/>
      <c r="AN388" s="466"/>
      <c r="AO388" s="466"/>
      <c r="AP388" s="466"/>
      <c r="AQ388" s="466"/>
      <c r="AR388" s="466"/>
      <c r="AS388" s="466"/>
      <c r="AT388" s="466"/>
      <c r="AU388" s="466"/>
      <c r="AV388" s="468"/>
      <c r="AW388" s="468"/>
      <c r="AX388" s="468"/>
      <c r="AY388" s="468"/>
      <c r="AZ388" s="468"/>
      <c r="BA388" s="468"/>
      <c r="BB388" s="468"/>
      <c r="BC388" s="468"/>
      <c r="BD388" s="468"/>
      <c r="BE388" s="468"/>
      <c r="BF388" s="468"/>
      <c r="BG388" s="468"/>
      <c r="BH388" s="468"/>
      <c r="BI388" s="468"/>
      <c r="BJ388" s="468"/>
      <c r="BK388" s="468"/>
    </row>
    <row r="389" spans="1:63" ht="15.75" customHeight="1" x14ac:dyDescent="0.3">
      <c r="A389" s="466"/>
      <c r="B389" s="466"/>
      <c r="C389" s="466"/>
      <c r="D389" s="466"/>
      <c r="E389" s="466"/>
      <c r="F389" s="466"/>
      <c r="G389" s="466"/>
      <c r="H389" s="466"/>
      <c r="I389" s="466"/>
      <c r="J389" s="466"/>
      <c r="K389" s="466"/>
      <c r="L389" s="466"/>
      <c r="M389" s="466"/>
      <c r="N389" s="466"/>
      <c r="O389" s="466"/>
      <c r="P389" s="466"/>
      <c r="Q389" s="466"/>
      <c r="R389" s="466"/>
      <c r="S389" s="466"/>
      <c r="T389" s="466"/>
      <c r="U389" s="466"/>
      <c r="V389" s="466"/>
      <c r="W389" s="466"/>
      <c r="X389" s="466"/>
      <c r="Y389" s="466"/>
      <c r="Z389" s="466"/>
      <c r="AA389" s="466"/>
      <c r="AB389" s="466"/>
      <c r="AC389" s="466"/>
      <c r="AD389" s="466"/>
      <c r="AE389" s="466"/>
      <c r="AF389" s="466"/>
      <c r="AG389" s="466"/>
      <c r="AH389" s="466"/>
      <c r="AI389" s="466"/>
      <c r="AJ389" s="466"/>
      <c r="AK389" s="466"/>
      <c r="AL389" s="466"/>
      <c r="AM389" s="466"/>
      <c r="AN389" s="466"/>
      <c r="AO389" s="466"/>
      <c r="AP389" s="466"/>
      <c r="AQ389" s="466"/>
      <c r="AR389" s="466"/>
      <c r="AS389" s="466"/>
      <c r="AT389" s="466"/>
      <c r="AU389" s="466"/>
      <c r="AV389" s="468"/>
      <c r="AW389" s="468"/>
      <c r="AX389" s="468"/>
      <c r="AY389" s="468"/>
      <c r="AZ389" s="468"/>
      <c r="BA389" s="468"/>
      <c r="BB389" s="468"/>
      <c r="BC389" s="468"/>
      <c r="BD389" s="468"/>
      <c r="BE389" s="468"/>
      <c r="BF389" s="468"/>
      <c r="BG389" s="468"/>
      <c r="BH389" s="468"/>
      <c r="BI389" s="468"/>
      <c r="BJ389" s="468"/>
      <c r="BK389" s="468"/>
    </row>
    <row r="390" spans="1:63" ht="15.75" customHeight="1" x14ac:dyDescent="0.3">
      <c r="A390" s="466"/>
      <c r="B390" s="466"/>
      <c r="C390" s="466"/>
      <c r="D390" s="466"/>
      <c r="E390" s="466"/>
      <c r="F390" s="466"/>
      <c r="G390" s="466"/>
      <c r="H390" s="466"/>
      <c r="I390" s="466"/>
      <c r="J390" s="466"/>
      <c r="K390" s="466"/>
      <c r="L390" s="466"/>
      <c r="M390" s="466"/>
      <c r="N390" s="466"/>
      <c r="O390" s="466"/>
      <c r="P390" s="466"/>
      <c r="Q390" s="466"/>
      <c r="R390" s="466"/>
      <c r="S390" s="466"/>
      <c r="T390" s="466"/>
      <c r="U390" s="466"/>
      <c r="V390" s="466"/>
      <c r="W390" s="466"/>
      <c r="X390" s="466"/>
      <c r="Y390" s="466"/>
      <c r="Z390" s="466"/>
      <c r="AA390" s="466"/>
      <c r="AB390" s="466"/>
      <c r="AC390" s="466"/>
      <c r="AD390" s="466"/>
      <c r="AE390" s="466"/>
      <c r="AF390" s="466"/>
      <c r="AG390" s="466"/>
      <c r="AH390" s="466"/>
      <c r="AI390" s="466"/>
      <c r="AJ390" s="466"/>
      <c r="AK390" s="466"/>
      <c r="AL390" s="466"/>
      <c r="AM390" s="466"/>
      <c r="AN390" s="466"/>
      <c r="AO390" s="466"/>
      <c r="AP390" s="466"/>
      <c r="AQ390" s="466"/>
      <c r="AR390" s="466"/>
      <c r="AS390" s="466"/>
      <c r="AT390" s="466"/>
      <c r="AU390" s="466"/>
      <c r="AV390" s="468"/>
      <c r="AW390" s="468"/>
      <c r="AX390" s="468"/>
      <c r="AY390" s="468"/>
      <c r="AZ390" s="468"/>
      <c r="BA390" s="468"/>
      <c r="BB390" s="468"/>
      <c r="BC390" s="468"/>
      <c r="BD390" s="468"/>
      <c r="BE390" s="468"/>
      <c r="BF390" s="468"/>
      <c r="BG390" s="468"/>
      <c r="BH390" s="468"/>
      <c r="BI390" s="468"/>
      <c r="BJ390" s="468"/>
      <c r="BK390" s="468"/>
    </row>
    <row r="391" spans="1:63" ht="15.75" customHeight="1" x14ac:dyDescent="0.3">
      <c r="A391" s="466"/>
      <c r="B391" s="466"/>
      <c r="C391" s="466"/>
      <c r="D391" s="466"/>
      <c r="E391" s="466"/>
      <c r="F391" s="466"/>
      <c r="G391" s="466"/>
      <c r="H391" s="466"/>
      <c r="I391" s="466"/>
      <c r="J391" s="466"/>
      <c r="K391" s="466"/>
      <c r="L391" s="466"/>
      <c r="M391" s="466"/>
      <c r="N391" s="466"/>
      <c r="O391" s="466"/>
      <c r="P391" s="466"/>
      <c r="Q391" s="466"/>
      <c r="R391" s="466"/>
      <c r="S391" s="466"/>
      <c r="T391" s="466"/>
      <c r="U391" s="466"/>
      <c r="V391" s="466"/>
      <c r="W391" s="466"/>
      <c r="X391" s="466"/>
      <c r="Y391" s="466"/>
      <c r="Z391" s="466"/>
      <c r="AA391" s="466"/>
      <c r="AB391" s="466"/>
      <c r="AC391" s="466"/>
      <c r="AD391" s="466"/>
      <c r="AE391" s="466"/>
      <c r="AF391" s="466"/>
      <c r="AG391" s="466"/>
      <c r="AH391" s="466"/>
      <c r="AI391" s="466"/>
      <c r="AJ391" s="466"/>
      <c r="AK391" s="466"/>
      <c r="AL391" s="466"/>
      <c r="AM391" s="466"/>
      <c r="AN391" s="466"/>
      <c r="AO391" s="466"/>
      <c r="AP391" s="466"/>
      <c r="AQ391" s="466"/>
      <c r="AR391" s="466"/>
      <c r="AS391" s="466"/>
      <c r="AT391" s="466"/>
      <c r="AU391" s="466"/>
      <c r="AV391" s="468"/>
      <c r="AW391" s="468"/>
      <c r="AX391" s="468"/>
      <c r="AY391" s="468"/>
      <c r="AZ391" s="468"/>
      <c r="BA391" s="468"/>
      <c r="BB391" s="468"/>
      <c r="BC391" s="468"/>
      <c r="BD391" s="468"/>
      <c r="BE391" s="468"/>
      <c r="BF391" s="468"/>
      <c r="BG391" s="468"/>
      <c r="BH391" s="468"/>
      <c r="BI391" s="468"/>
      <c r="BJ391" s="468"/>
      <c r="BK391" s="468"/>
    </row>
    <row r="392" spans="1:63" ht="15.75" customHeight="1" x14ac:dyDescent="0.3">
      <c r="A392" s="466"/>
      <c r="B392" s="466"/>
      <c r="C392" s="466"/>
      <c r="D392" s="466"/>
      <c r="E392" s="466"/>
      <c r="F392" s="466"/>
      <c r="G392" s="466"/>
      <c r="H392" s="466"/>
      <c r="I392" s="466"/>
      <c r="J392" s="466"/>
      <c r="K392" s="466"/>
      <c r="L392" s="466"/>
      <c r="M392" s="466"/>
      <c r="N392" s="466"/>
      <c r="O392" s="466"/>
      <c r="P392" s="466"/>
      <c r="Q392" s="466"/>
      <c r="R392" s="466"/>
      <c r="S392" s="466"/>
      <c r="T392" s="466"/>
      <c r="U392" s="466"/>
      <c r="V392" s="466"/>
      <c r="W392" s="466"/>
      <c r="X392" s="466"/>
      <c r="Y392" s="466"/>
      <c r="Z392" s="466"/>
      <c r="AA392" s="466"/>
      <c r="AB392" s="466"/>
      <c r="AC392" s="466"/>
      <c r="AD392" s="466"/>
      <c r="AE392" s="466"/>
      <c r="AF392" s="466"/>
      <c r="AG392" s="466"/>
      <c r="AH392" s="466"/>
      <c r="AI392" s="466"/>
      <c r="AJ392" s="466"/>
      <c r="AK392" s="466"/>
      <c r="AL392" s="466"/>
      <c r="AM392" s="466"/>
      <c r="AN392" s="466"/>
      <c r="AO392" s="466"/>
      <c r="AP392" s="466"/>
      <c r="AQ392" s="466"/>
      <c r="AR392" s="466"/>
      <c r="AS392" s="466"/>
      <c r="AT392" s="466"/>
      <c r="AU392" s="466"/>
      <c r="AV392" s="468"/>
      <c r="AW392" s="468"/>
      <c r="AX392" s="468"/>
      <c r="AY392" s="468"/>
      <c r="AZ392" s="468"/>
      <c r="BA392" s="468"/>
      <c r="BB392" s="468"/>
      <c r="BC392" s="468"/>
      <c r="BD392" s="468"/>
      <c r="BE392" s="468"/>
      <c r="BF392" s="468"/>
      <c r="BG392" s="468"/>
      <c r="BH392" s="468"/>
      <c r="BI392" s="468"/>
      <c r="BJ392" s="468"/>
      <c r="BK392" s="468"/>
    </row>
    <row r="393" spans="1:63" ht="15.75" customHeight="1" x14ac:dyDescent="0.3">
      <c r="A393" s="466"/>
      <c r="B393" s="466"/>
      <c r="C393" s="466"/>
      <c r="D393" s="466"/>
      <c r="E393" s="466"/>
      <c r="F393" s="466"/>
      <c r="G393" s="466"/>
      <c r="H393" s="466"/>
      <c r="I393" s="466"/>
      <c r="J393" s="466"/>
      <c r="K393" s="466"/>
      <c r="L393" s="466"/>
      <c r="M393" s="466"/>
      <c r="N393" s="466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466"/>
      <c r="Z393" s="466"/>
      <c r="AA393" s="466"/>
      <c r="AB393" s="466"/>
      <c r="AC393" s="466"/>
      <c r="AD393" s="466"/>
      <c r="AE393" s="466"/>
      <c r="AF393" s="466"/>
      <c r="AG393" s="466"/>
      <c r="AH393" s="466"/>
      <c r="AI393" s="466"/>
      <c r="AJ393" s="466"/>
      <c r="AK393" s="466"/>
      <c r="AL393" s="466"/>
      <c r="AM393" s="466"/>
      <c r="AN393" s="466"/>
      <c r="AO393" s="466"/>
      <c r="AP393" s="466"/>
      <c r="AQ393" s="466"/>
      <c r="AR393" s="466"/>
      <c r="AS393" s="466"/>
      <c r="AT393" s="466"/>
      <c r="AU393" s="466"/>
      <c r="AV393" s="468"/>
      <c r="AW393" s="468"/>
      <c r="AX393" s="468"/>
      <c r="AY393" s="468"/>
      <c r="AZ393" s="468"/>
      <c r="BA393" s="468"/>
      <c r="BB393" s="468"/>
      <c r="BC393" s="468"/>
      <c r="BD393" s="468"/>
      <c r="BE393" s="468"/>
      <c r="BF393" s="468"/>
      <c r="BG393" s="468"/>
      <c r="BH393" s="468"/>
      <c r="BI393" s="468"/>
      <c r="BJ393" s="468"/>
      <c r="BK393" s="468"/>
    </row>
    <row r="394" spans="1:63" ht="15.75" customHeight="1" x14ac:dyDescent="0.3">
      <c r="A394" s="466"/>
      <c r="B394" s="466"/>
      <c r="C394" s="466"/>
      <c r="D394" s="466"/>
      <c r="E394" s="466"/>
      <c r="F394" s="466"/>
      <c r="G394" s="466"/>
      <c r="H394" s="466"/>
      <c r="I394" s="466"/>
      <c r="J394" s="466"/>
      <c r="K394" s="466"/>
      <c r="L394" s="466"/>
      <c r="M394" s="466"/>
      <c r="N394" s="466"/>
      <c r="O394" s="466"/>
      <c r="P394" s="466"/>
      <c r="Q394" s="466"/>
      <c r="R394" s="466"/>
      <c r="S394" s="466"/>
      <c r="T394" s="466"/>
      <c r="U394" s="466"/>
      <c r="V394" s="466"/>
      <c r="W394" s="466"/>
      <c r="X394" s="466"/>
      <c r="Y394" s="466"/>
      <c r="Z394" s="466"/>
      <c r="AA394" s="466"/>
      <c r="AB394" s="466"/>
      <c r="AC394" s="466"/>
      <c r="AD394" s="466"/>
      <c r="AE394" s="466"/>
      <c r="AF394" s="466"/>
      <c r="AG394" s="466"/>
      <c r="AH394" s="466"/>
      <c r="AI394" s="466"/>
      <c r="AJ394" s="466"/>
      <c r="AK394" s="466"/>
      <c r="AL394" s="466"/>
      <c r="AM394" s="466"/>
      <c r="AN394" s="466"/>
      <c r="AO394" s="466"/>
      <c r="AP394" s="466"/>
      <c r="AQ394" s="466"/>
      <c r="AR394" s="466"/>
      <c r="AS394" s="466"/>
      <c r="AT394" s="466"/>
      <c r="AU394" s="466"/>
      <c r="AV394" s="468"/>
      <c r="AW394" s="468"/>
      <c r="AX394" s="468"/>
      <c r="AY394" s="468"/>
      <c r="AZ394" s="468"/>
      <c r="BA394" s="468"/>
      <c r="BB394" s="468"/>
      <c r="BC394" s="468"/>
      <c r="BD394" s="468"/>
      <c r="BE394" s="468"/>
      <c r="BF394" s="468"/>
      <c r="BG394" s="468"/>
      <c r="BH394" s="468"/>
      <c r="BI394" s="468"/>
      <c r="BJ394" s="468"/>
      <c r="BK394" s="468"/>
    </row>
    <row r="395" spans="1:63" ht="15.75" customHeight="1" x14ac:dyDescent="0.3">
      <c r="A395" s="466"/>
      <c r="B395" s="466"/>
      <c r="C395" s="466"/>
      <c r="D395" s="466"/>
      <c r="E395" s="466"/>
      <c r="F395" s="466"/>
      <c r="G395" s="466"/>
      <c r="H395" s="466"/>
      <c r="I395" s="466"/>
      <c r="J395" s="466"/>
      <c r="K395" s="466"/>
      <c r="L395" s="466"/>
      <c r="M395" s="466"/>
      <c r="N395" s="466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466"/>
      <c r="Z395" s="466"/>
      <c r="AA395" s="466"/>
      <c r="AB395" s="466"/>
      <c r="AC395" s="466"/>
      <c r="AD395" s="466"/>
      <c r="AE395" s="466"/>
      <c r="AF395" s="466"/>
      <c r="AG395" s="466"/>
      <c r="AH395" s="466"/>
      <c r="AI395" s="466"/>
      <c r="AJ395" s="466"/>
      <c r="AK395" s="466"/>
      <c r="AL395" s="466"/>
      <c r="AM395" s="466"/>
      <c r="AN395" s="466"/>
      <c r="AO395" s="466"/>
      <c r="AP395" s="466"/>
      <c r="AQ395" s="466"/>
      <c r="AR395" s="466"/>
      <c r="AS395" s="466"/>
      <c r="AT395" s="466"/>
      <c r="AU395" s="466"/>
      <c r="AV395" s="468"/>
      <c r="AW395" s="468"/>
      <c r="AX395" s="468"/>
      <c r="AY395" s="468"/>
      <c r="AZ395" s="468"/>
      <c r="BA395" s="468"/>
      <c r="BB395" s="468"/>
      <c r="BC395" s="468"/>
      <c r="BD395" s="468"/>
      <c r="BE395" s="468"/>
      <c r="BF395" s="468"/>
      <c r="BG395" s="468"/>
      <c r="BH395" s="468"/>
      <c r="BI395" s="468"/>
      <c r="BJ395" s="468"/>
      <c r="BK395" s="468"/>
    </row>
    <row r="396" spans="1:63" ht="15.75" customHeight="1" x14ac:dyDescent="0.3">
      <c r="A396" s="466"/>
      <c r="B396" s="466"/>
      <c r="C396" s="466"/>
      <c r="D396" s="466"/>
      <c r="E396" s="466"/>
      <c r="F396" s="466"/>
      <c r="G396" s="466"/>
      <c r="H396" s="466"/>
      <c r="I396" s="466"/>
      <c r="J396" s="466"/>
      <c r="K396" s="466"/>
      <c r="L396" s="466"/>
      <c r="M396" s="466"/>
      <c r="N396" s="466"/>
      <c r="O396" s="466"/>
      <c r="P396" s="466"/>
      <c r="Q396" s="466"/>
      <c r="R396" s="466"/>
      <c r="S396" s="466"/>
      <c r="T396" s="466"/>
      <c r="U396" s="466"/>
      <c r="V396" s="466"/>
      <c r="W396" s="466"/>
      <c r="X396" s="466"/>
      <c r="Y396" s="466"/>
      <c r="Z396" s="466"/>
      <c r="AA396" s="466"/>
      <c r="AB396" s="466"/>
      <c r="AC396" s="466"/>
      <c r="AD396" s="466"/>
      <c r="AE396" s="466"/>
      <c r="AF396" s="466"/>
      <c r="AG396" s="466"/>
      <c r="AH396" s="466"/>
      <c r="AI396" s="466"/>
      <c r="AJ396" s="466"/>
      <c r="AK396" s="466"/>
      <c r="AL396" s="466"/>
      <c r="AM396" s="466"/>
      <c r="AN396" s="466"/>
      <c r="AO396" s="466"/>
      <c r="AP396" s="466"/>
      <c r="AQ396" s="466"/>
      <c r="AR396" s="466"/>
      <c r="AS396" s="466"/>
      <c r="AT396" s="466"/>
      <c r="AU396" s="466"/>
      <c r="AV396" s="468"/>
      <c r="AW396" s="468"/>
      <c r="AX396" s="468"/>
      <c r="AY396" s="468"/>
      <c r="AZ396" s="468"/>
      <c r="BA396" s="468"/>
      <c r="BB396" s="468"/>
      <c r="BC396" s="468"/>
      <c r="BD396" s="468"/>
      <c r="BE396" s="468"/>
      <c r="BF396" s="468"/>
      <c r="BG396" s="468"/>
      <c r="BH396" s="468"/>
      <c r="BI396" s="468"/>
      <c r="BJ396" s="468"/>
      <c r="BK396" s="468"/>
    </row>
    <row r="397" spans="1:63" ht="15.75" customHeight="1" x14ac:dyDescent="0.3">
      <c r="A397" s="466"/>
      <c r="B397" s="466"/>
      <c r="C397" s="466"/>
      <c r="D397" s="466"/>
      <c r="E397" s="466"/>
      <c r="F397" s="466"/>
      <c r="G397" s="466"/>
      <c r="H397" s="466"/>
      <c r="I397" s="466"/>
      <c r="J397" s="466"/>
      <c r="K397" s="466"/>
      <c r="L397" s="466"/>
      <c r="M397" s="466"/>
      <c r="N397" s="466"/>
      <c r="O397" s="466"/>
      <c r="P397" s="466"/>
      <c r="Q397" s="466"/>
      <c r="R397" s="466"/>
      <c r="S397" s="466"/>
      <c r="T397" s="466"/>
      <c r="U397" s="466"/>
      <c r="V397" s="466"/>
      <c r="W397" s="466"/>
      <c r="X397" s="466"/>
      <c r="Y397" s="466"/>
      <c r="Z397" s="466"/>
      <c r="AA397" s="466"/>
      <c r="AB397" s="466"/>
      <c r="AC397" s="466"/>
      <c r="AD397" s="466"/>
      <c r="AE397" s="466"/>
      <c r="AF397" s="466"/>
      <c r="AG397" s="466"/>
      <c r="AH397" s="466"/>
      <c r="AI397" s="466"/>
      <c r="AJ397" s="466"/>
      <c r="AK397" s="466"/>
      <c r="AL397" s="466"/>
      <c r="AM397" s="466"/>
      <c r="AN397" s="466"/>
      <c r="AO397" s="466"/>
      <c r="AP397" s="466"/>
      <c r="AQ397" s="466"/>
      <c r="AR397" s="466"/>
      <c r="AS397" s="466"/>
      <c r="AT397" s="466"/>
      <c r="AU397" s="466"/>
      <c r="AV397" s="468"/>
      <c r="AW397" s="468"/>
      <c r="AX397" s="468"/>
      <c r="AY397" s="468"/>
      <c r="AZ397" s="468"/>
      <c r="BA397" s="468"/>
      <c r="BB397" s="468"/>
      <c r="BC397" s="468"/>
      <c r="BD397" s="468"/>
      <c r="BE397" s="468"/>
      <c r="BF397" s="468"/>
      <c r="BG397" s="468"/>
      <c r="BH397" s="468"/>
      <c r="BI397" s="468"/>
      <c r="BJ397" s="468"/>
      <c r="BK397" s="468"/>
    </row>
    <row r="398" spans="1:63" ht="15.75" customHeight="1" x14ac:dyDescent="0.3">
      <c r="A398" s="466"/>
      <c r="B398" s="466"/>
      <c r="C398" s="466"/>
      <c r="D398" s="466"/>
      <c r="E398" s="466"/>
      <c r="F398" s="466"/>
      <c r="G398" s="466"/>
      <c r="H398" s="466"/>
      <c r="I398" s="466"/>
      <c r="J398" s="466"/>
      <c r="K398" s="466"/>
      <c r="L398" s="466"/>
      <c r="M398" s="466"/>
      <c r="N398" s="466"/>
      <c r="O398" s="466"/>
      <c r="P398" s="466"/>
      <c r="Q398" s="466"/>
      <c r="R398" s="466"/>
      <c r="S398" s="466"/>
      <c r="T398" s="466"/>
      <c r="U398" s="466"/>
      <c r="V398" s="466"/>
      <c r="W398" s="466"/>
      <c r="X398" s="46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  <c r="AK398" s="466"/>
      <c r="AL398" s="466"/>
      <c r="AM398" s="466"/>
      <c r="AN398" s="466"/>
      <c r="AO398" s="466"/>
      <c r="AP398" s="466"/>
      <c r="AQ398" s="466"/>
      <c r="AR398" s="466"/>
      <c r="AS398" s="466"/>
      <c r="AT398" s="466"/>
      <c r="AU398" s="466"/>
      <c r="AV398" s="468"/>
      <c r="AW398" s="468"/>
      <c r="AX398" s="468"/>
      <c r="AY398" s="468"/>
      <c r="AZ398" s="468"/>
      <c r="BA398" s="468"/>
      <c r="BB398" s="468"/>
      <c r="BC398" s="468"/>
      <c r="BD398" s="468"/>
      <c r="BE398" s="468"/>
      <c r="BF398" s="468"/>
      <c r="BG398" s="468"/>
      <c r="BH398" s="468"/>
      <c r="BI398" s="468"/>
      <c r="BJ398" s="468"/>
      <c r="BK398" s="468"/>
    </row>
    <row r="399" spans="1:63" ht="15.75" customHeight="1" x14ac:dyDescent="0.3">
      <c r="A399" s="466"/>
      <c r="B399" s="466"/>
      <c r="C399" s="466"/>
      <c r="D399" s="466"/>
      <c r="E399" s="466"/>
      <c r="F399" s="466"/>
      <c r="G399" s="466"/>
      <c r="H399" s="466"/>
      <c r="I399" s="466"/>
      <c r="J399" s="466"/>
      <c r="K399" s="466"/>
      <c r="L399" s="466"/>
      <c r="M399" s="466"/>
      <c r="N399" s="466"/>
      <c r="O399" s="466"/>
      <c r="P399" s="466"/>
      <c r="Q399" s="466"/>
      <c r="R399" s="466"/>
      <c r="S399" s="466"/>
      <c r="T399" s="466"/>
      <c r="U399" s="466"/>
      <c r="V399" s="466"/>
      <c r="W399" s="466"/>
      <c r="X399" s="46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  <c r="AK399" s="466"/>
      <c r="AL399" s="466"/>
      <c r="AM399" s="466"/>
      <c r="AN399" s="466"/>
      <c r="AO399" s="466"/>
      <c r="AP399" s="466"/>
      <c r="AQ399" s="466"/>
      <c r="AR399" s="466"/>
      <c r="AS399" s="466"/>
      <c r="AT399" s="466"/>
      <c r="AU399" s="466"/>
      <c r="AV399" s="468"/>
      <c r="AW399" s="468"/>
      <c r="AX399" s="468"/>
      <c r="AY399" s="468"/>
      <c r="AZ399" s="468"/>
      <c r="BA399" s="468"/>
      <c r="BB399" s="468"/>
      <c r="BC399" s="468"/>
      <c r="BD399" s="468"/>
      <c r="BE399" s="468"/>
      <c r="BF399" s="468"/>
      <c r="BG399" s="468"/>
      <c r="BH399" s="468"/>
      <c r="BI399" s="468"/>
      <c r="BJ399" s="468"/>
      <c r="BK399" s="468"/>
    </row>
    <row r="400" spans="1:63" ht="15.75" customHeight="1" x14ac:dyDescent="0.3">
      <c r="A400" s="466"/>
      <c r="B400" s="466"/>
      <c r="C400" s="466"/>
      <c r="D400" s="466"/>
      <c r="E400" s="466"/>
      <c r="F400" s="466"/>
      <c r="G400" s="466"/>
      <c r="H400" s="466"/>
      <c r="I400" s="466"/>
      <c r="J400" s="466"/>
      <c r="K400" s="466"/>
      <c r="L400" s="466"/>
      <c r="M400" s="466"/>
      <c r="N400" s="466"/>
      <c r="O400" s="466"/>
      <c r="P400" s="466"/>
      <c r="Q400" s="466"/>
      <c r="R400" s="466"/>
      <c r="S400" s="466"/>
      <c r="T400" s="466"/>
      <c r="U400" s="466"/>
      <c r="V400" s="466"/>
      <c r="W400" s="466"/>
      <c r="X400" s="466"/>
      <c r="Y400" s="466"/>
      <c r="Z400" s="466"/>
      <c r="AA400" s="466"/>
      <c r="AB400" s="466"/>
      <c r="AC400" s="466"/>
      <c r="AD400" s="466"/>
      <c r="AE400" s="466"/>
      <c r="AF400" s="466"/>
      <c r="AG400" s="466"/>
      <c r="AH400" s="466"/>
      <c r="AI400" s="466"/>
      <c r="AJ400" s="466"/>
      <c r="AK400" s="466"/>
      <c r="AL400" s="466"/>
      <c r="AM400" s="466"/>
      <c r="AN400" s="466"/>
      <c r="AO400" s="466"/>
      <c r="AP400" s="466"/>
      <c r="AQ400" s="466"/>
      <c r="AR400" s="466"/>
      <c r="AS400" s="466"/>
      <c r="AT400" s="466"/>
      <c r="AU400" s="466"/>
      <c r="AV400" s="468"/>
      <c r="AW400" s="468"/>
      <c r="AX400" s="468"/>
      <c r="AY400" s="468"/>
      <c r="AZ400" s="468"/>
      <c r="BA400" s="468"/>
      <c r="BB400" s="468"/>
      <c r="BC400" s="468"/>
      <c r="BD400" s="468"/>
      <c r="BE400" s="468"/>
      <c r="BF400" s="468"/>
      <c r="BG400" s="468"/>
      <c r="BH400" s="468"/>
      <c r="BI400" s="468"/>
      <c r="BJ400" s="468"/>
      <c r="BK400" s="468"/>
    </row>
    <row r="401" spans="1:63" ht="15.75" customHeight="1" x14ac:dyDescent="0.3">
      <c r="A401" s="466"/>
      <c r="B401" s="466"/>
      <c r="C401" s="466"/>
      <c r="D401" s="466"/>
      <c r="E401" s="466"/>
      <c r="F401" s="466"/>
      <c r="G401" s="466"/>
      <c r="H401" s="466"/>
      <c r="I401" s="466"/>
      <c r="J401" s="466"/>
      <c r="K401" s="466"/>
      <c r="L401" s="466"/>
      <c r="M401" s="466"/>
      <c r="N401" s="466"/>
      <c r="O401" s="466"/>
      <c r="P401" s="466"/>
      <c r="Q401" s="466"/>
      <c r="R401" s="466"/>
      <c r="S401" s="466"/>
      <c r="T401" s="466"/>
      <c r="U401" s="466"/>
      <c r="V401" s="466"/>
      <c r="W401" s="466"/>
      <c r="X401" s="466"/>
      <c r="Y401" s="466"/>
      <c r="Z401" s="466"/>
      <c r="AA401" s="466"/>
      <c r="AB401" s="466"/>
      <c r="AC401" s="466"/>
      <c r="AD401" s="466"/>
      <c r="AE401" s="466"/>
      <c r="AF401" s="466"/>
      <c r="AG401" s="466"/>
      <c r="AH401" s="466"/>
      <c r="AI401" s="466"/>
      <c r="AJ401" s="466"/>
      <c r="AK401" s="466"/>
      <c r="AL401" s="466"/>
      <c r="AM401" s="466"/>
      <c r="AN401" s="466"/>
      <c r="AO401" s="466"/>
      <c r="AP401" s="466"/>
      <c r="AQ401" s="466"/>
      <c r="AR401" s="466"/>
      <c r="AS401" s="466"/>
      <c r="AT401" s="466"/>
      <c r="AU401" s="466"/>
      <c r="AV401" s="468"/>
      <c r="AW401" s="468"/>
      <c r="AX401" s="468"/>
      <c r="AY401" s="468"/>
      <c r="AZ401" s="468"/>
      <c r="BA401" s="468"/>
      <c r="BB401" s="468"/>
      <c r="BC401" s="468"/>
      <c r="BD401" s="468"/>
      <c r="BE401" s="468"/>
      <c r="BF401" s="468"/>
      <c r="BG401" s="468"/>
      <c r="BH401" s="468"/>
      <c r="BI401" s="468"/>
      <c r="BJ401" s="468"/>
      <c r="BK401" s="468"/>
    </row>
    <row r="402" spans="1:63" ht="15.75" customHeight="1" x14ac:dyDescent="0.3">
      <c r="A402" s="466"/>
      <c r="B402" s="466"/>
      <c r="C402" s="466"/>
      <c r="D402" s="466"/>
      <c r="E402" s="466"/>
      <c r="F402" s="466"/>
      <c r="G402" s="466"/>
      <c r="H402" s="466"/>
      <c r="I402" s="466"/>
      <c r="J402" s="466"/>
      <c r="K402" s="466"/>
      <c r="L402" s="466"/>
      <c r="M402" s="466"/>
      <c r="N402" s="466"/>
      <c r="O402" s="466"/>
      <c r="P402" s="466"/>
      <c r="Q402" s="466"/>
      <c r="R402" s="466"/>
      <c r="S402" s="466"/>
      <c r="T402" s="466"/>
      <c r="U402" s="466"/>
      <c r="V402" s="466"/>
      <c r="W402" s="466"/>
      <c r="X402" s="466"/>
      <c r="Y402" s="466"/>
      <c r="Z402" s="466"/>
      <c r="AA402" s="466"/>
      <c r="AB402" s="466"/>
      <c r="AC402" s="466"/>
      <c r="AD402" s="466"/>
      <c r="AE402" s="466"/>
      <c r="AF402" s="466"/>
      <c r="AG402" s="466"/>
      <c r="AH402" s="466"/>
      <c r="AI402" s="466"/>
      <c r="AJ402" s="466"/>
      <c r="AK402" s="466"/>
      <c r="AL402" s="466"/>
      <c r="AM402" s="466"/>
      <c r="AN402" s="466"/>
      <c r="AO402" s="466"/>
      <c r="AP402" s="466"/>
      <c r="AQ402" s="466"/>
      <c r="AR402" s="466"/>
      <c r="AS402" s="466"/>
      <c r="AT402" s="466"/>
      <c r="AU402" s="466"/>
      <c r="AV402" s="468"/>
      <c r="AW402" s="468"/>
      <c r="AX402" s="468"/>
      <c r="AY402" s="468"/>
      <c r="AZ402" s="468"/>
      <c r="BA402" s="468"/>
      <c r="BB402" s="468"/>
      <c r="BC402" s="468"/>
      <c r="BD402" s="468"/>
      <c r="BE402" s="468"/>
      <c r="BF402" s="468"/>
      <c r="BG402" s="468"/>
      <c r="BH402" s="468"/>
      <c r="BI402" s="468"/>
      <c r="BJ402" s="468"/>
      <c r="BK402" s="468"/>
    </row>
    <row r="403" spans="1:63" ht="15.75" customHeight="1" x14ac:dyDescent="0.3">
      <c r="A403" s="466"/>
      <c r="B403" s="466"/>
      <c r="C403" s="466"/>
      <c r="D403" s="466"/>
      <c r="E403" s="466"/>
      <c r="F403" s="466"/>
      <c r="G403" s="466"/>
      <c r="H403" s="466"/>
      <c r="I403" s="466"/>
      <c r="J403" s="466"/>
      <c r="K403" s="466"/>
      <c r="L403" s="466"/>
      <c r="M403" s="466"/>
      <c r="N403" s="466"/>
      <c r="O403" s="466"/>
      <c r="P403" s="466"/>
      <c r="Q403" s="466"/>
      <c r="R403" s="466"/>
      <c r="S403" s="466"/>
      <c r="T403" s="466"/>
      <c r="U403" s="466"/>
      <c r="V403" s="466"/>
      <c r="W403" s="466"/>
      <c r="X403" s="466"/>
      <c r="Y403" s="466"/>
      <c r="Z403" s="466"/>
      <c r="AA403" s="466"/>
      <c r="AB403" s="466"/>
      <c r="AC403" s="466"/>
      <c r="AD403" s="466"/>
      <c r="AE403" s="466"/>
      <c r="AF403" s="466"/>
      <c r="AG403" s="466"/>
      <c r="AH403" s="466"/>
      <c r="AI403" s="466"/>
      <c r="AJ403" s="466"/>
      <c r="AK403" s="466"/>
      <c r="AL403" s="466"/>
      <c r="AM403" s="466"/>
      <c r="AN403" s="466"/>
      <c r="AO403" s="466"/>
      <c r="AP403" s="466"/>
      <c r="AQ403" s="466"/>
      <c r="AR403" s="466"/>
      <c r="AS403" s="466"/>
      <c r="AT403" s="466"/>
      <c r="AU403" s="466"/>
      <c r="AV403" s="468"/>
      <c r="AW403" s="468"/>
      <c r="AX403" s="468"/>
      <c r="AY403" s="468"/>
      <c r="AZ403" s="468"/>
      <c r="BA403" s="468"/>
      <c r="BB403" s="468"/>
      <c r="BC403" s="468"/>
      <c r="BD403" s="468"/>
      <c r="BE403" s="468"/>
      <c r="BF403" s="468"/>
      <c r="BG403" s="468"/>
      <c r="BH403" s="468"/>
      <c r="BI403" s="468"/>
      <c r="BJ403" s="468"/>
      <c r="BK403" s="468"/>
    </row>
    <row r="404" spans="1:63" ht="15.75" customHeight="1" x14ac:dyDescent="0.3">
      <c r="A404" s="466"/>
      <c r="B404" s="466"/>
      <c r="C404" s="466"/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66"/>
      <c r="O404" s="466"/>
      <c r="P404" s="466"/>
      <c r="Q404" s="466"/>
      <c r="R404" s="466"/>
      <c r="S404" s="466"/>
      <c r="T404" s="466"/>
      <c r="U404" s="466"/>
      <c r="V404" s="466"/>
      <c r="W404" s="466"/>
      <c r="X404" s="466"/>
      <c r="Y404" s="466"/>
      <c r="Z404" s="466"/>
      <c r="AA404" s="466"/>
      <c r="AB404" s="466"/>
      <c r="AC404" s="466"/>
      <c r="AD404" s="466"/>
      <c r="AE404" s="466"/>
      <c r="AF404" s="466"/>
      <c r="AG404" s="466"/>
      <c r="AH404" s="466"/>
      <c r="AI404" s="466"/>
      <c r="AJ404" s="466"/>
      <c r="AK404" s="466"/>
      <c r="AL404" s="466"/>
      <c r="AM404" s="466"/>
      <c r="AN404" s="466"/>
      <c r="AO404" s="466"/>
      <c r="AP404" s="466"/>
      <c r="AQ404" s="466"/>
      <c r="AR404" s="466"/>
      <c r="AS404" s="466"/>
      <c r="AT404" s="466"/>
      <c r="AU404" s="466"/>
      <c r="AV404" s="468"/>
      <c r="AW404" s="468"/>
      <c r="AX404" s="468"/>
      <c r="AY404" s="468"/>
      <c r="AZ404" s="468"/>
      <c r="BA404" s="468"/>
      <c r="BB404" s="468"/>
      <c r="BC404" s="468"/>
      <c r="BD404" s="468"/>
      <c r="BE404" s="468"/>
      <c r="BF404" s="468"/>
      <c r="BG404" s="468"/>
      <c r="BH404" s="468"/>
      <c r="BI404" s="468"/>
      <c r="BJ404" s="468"/>
      <c r="BK404" s="468"/>
    </row>
    <row r="405" spans="1:63" ht="15.75" customHeight="1" x14ac:dyDescent="0.3">
      <c r="A405" s="466"/>
      <c r="B405" s="466"/>
      <c r="C405" s="466"/>
      <c r="D405" s="466"/>
      <c r="E405" s="466"/>
      <c r="F405" s="466"/>
      <c r="G405" s="466"/>
      <c r="H405" s="466"/>
      <c r="I405" s="466"/>
      <c r="J405" s="466"/>
      <c r="K405" s="466"/>
      <c r="L405" s="466"/>
      <c r="M405" s="466"/>
      <c r="N405" s="466"/>
      <c r="O405" s="466"/>
      <c r="P405" s="466"/>
      <c r="Q405" s="466"/>
      <c r="R405" s="466"/>
      <c r="S405" s="466"/>
      <c r="T405" s="466"/>
      <c r="U405" s="466"/>
      <c r="V405" s="466"/>
      <c r="W405" s="466"/>
      <c r="X405" s="466"/>
      <c r="Y405" s="466"/>
      <c r="Z405" s="466"/>
      <c r="AA405" s="466"/>
      <c r="AB405" s="466"/>
      <c r="AC405" s="466"/>
      <c r="AD405" s="466"/>
      <c r="AE405" s="466"/>
      <c r="AF405" s="466"/>
      <c r="AG405" s="466"/>
      <c r="AH405" s="466"/>
      <c r="AI405" s="466"/>
      <c r="AJ405" s="466"/>
      <c r="AK405" s="466"/>
      <c r="AL405" s="466"/>
      <c r="AM405" s="466"/>
      <c r="AN405" s="466"/>
      <c r="AO405" s="466"/>
      <c r="AP405" s="466"/>
      <c r="AQ405" s="466"/>
      <c r="AR405" s="466"/>
      <c r="AS405" s="466"/>
      <c r="AT405" s="466"/>
      <c r="AU405" s="466"/>
      <c r="AV405" s="468"/>
      <c r="AW405" s="468"/>
      <c r="AX405" s="468"/>
      <c r="AY405" s="468"/>
      <c r="AZ405" s="468"/>
      <c r="BA405" s="468"/>
      <c r="BB405" s="468"/>
      <c r="BC405" s="468"/>
      <c r="BD405" s="468"/>
      <c r="BE405" s="468"/>
      <c r="BF405" s="468"/>
      <c r="BG405" s="468"/>
      <c r="BH405" s="468"/>
      <c r="BI405" s="468"/>
      <c r="BJ405" s="468"/>
      <c r="BK405" s="468"/>
    </row>
    <row r="406" spans="1:63" ht="15.75" customHeight="1" x14ac:dyDescent="0.3">
      <c r="A406" s="466"/>
      <c r="B406" s="466"/>
      <c r="C406" s="466"/>
      <c r="D406" s="466"/>
      <c r="E406" s="466"/>
      <c r="F406" s="466"/>
      <c r="G406" s="466"/>
      <c r="H406" s="466"/>
      <c r="I406" s="466"/>
      <c r="J406" s="466"/>
      <c r="K406" s="466"/>
      <c r="L406" s="466"/>
      <c r="M406" s="466"/>
      <c r="N406" s="466"/>
      <c r="O406" s="466"/>
      <c r="P406" s="466"/>
      <c r="Q406" s="466"/>
      <c r="R406" s="466"/>
      <c r="S406" s="466"/>
      <c r="T406" s="466"/>
      <c r="U406" s="466"/>
      <c r="V406" s="466"/>
      <c r="W406" s="466"/>
      <c r="X406" s="466"/>
      <c r="Y406" s="466"/>
      <c r="Z406" s="466"/>
      <c r="AA406" s="466"/>
      <c r="AB406" s="466"/>
      <c r="AC406" s="466"/>
      <c r="AD406" s="466"/>
      <c r="AE406" s="466"/>
      <c r="AF406" s="466"/>
      <c r="AG406" s="466"/>
      <c r="AH406" s="466"/>
      <c r="AI406" s="466"/>
      <c r="AJ406" s="466"/>
      <c r="AK406" s="466"/>
      <c r="AL406" s="466"/>
      <c r="AM406" s="466"/>
      <c r="AN406" s="466"/>
      <c r="AO406" s="466"/>
      <c r="AP406" s="466"/>
      <c r="AQ406" s="466"/>
      <c r="AR406" s="466"/>
      <c r="AS406" s="466"/>
      <c r="AT406" s="466"/>
      <c r="AU406" s="466"/>
      <c r="AV406" s="468"/>
      <c r="AW406" s="468"/>
      <c r="AX406" s="468"/>
      <c r="AY406" s="468"/>
      <c r="AZ406" s="468"/>
      <c r="BA406" s="468"/>
      <c r="BB406" s="468"/>
      <c r="BC406" s="468"/>
      <c r="BD406" s="468"/>
      <c r="BE406" s="468"/>
      <c r="BF406" s="468"/>
      <c r="BG406" s="468"/>
      <c r="BH406" s="468"/>
      <c r="BI406" s="468"/>
      <c r="BJ406" s="468"/>
      <c r="BK406" s="468"/>
    </row>
    <row r="407" spans="1:63" ht="15.75" customHeight="1" x14ac:dyDescent="0.3">
      <c r="A407" s="466"/>
      <c r="B407" s="466"/>
      <c r="C407" s="466"/>
      <c r="D407" s="466"/>
      <c r="E407" s="466"/>
      <c r="F407" s="466"/>
      <c r="G407" s="466"/>
      <c r="H407" s="466"/>
      <c r="I407" s="466"/>
      <c r="J407" s="466"/>
      <c r="K407" s="466"/>
      <c r="L407" s="466"/>
      <c r="M407" s="466"/>
      <c r="N407" s="466"/>
      <c r="O407" s="466"/>
      <c r="P407" s="466"/>
      <c r="Q407" s="466"/>
      <c r="R407" s="466"/>
      <c r="S407" s="466"/>
      <c r="T407" s="466"/>
      <c r="U407" s="466"/>
      <c r="V407" s="466"/>
      <c r="W407" s="466"/>
      <c r="X407" s="466"/>
      <c r="Y407" s="466"/>
      <c r="Z407" s="466"/>
      <c r="AA407" s="466"/>
      <c r="AB407" s="466"/>
      <c r="AC407" s="466"/>
      <c r="AD407" s="466"/>
      <c r="AE407" s="466"/>
      <c r="AF407" s="466"/>
      <c r="AG407" s="466"/>
      <c r="AH407" s="466"/>
      <c r="AI407" s="466"/>
      <c r="AJ407" s="466"/>
      <c r="AK407" s="466"/>
      <c r="AL407" s="466"/>
      <c r="AM407" s="466"/>
      <c r="AN407" s="466"/>
      <c r="AO407" s="466"/>
      <c r="AP407" s="466"/>
      <c r="AQ407" s="466"/>
      <c r="AR407" s="466"/>
      <c r="AS407" s="466"/>
      <c r="AT407" s="466"/>
      <c r="AU407" s="466"/>
      <c r="AV407" s="468"/>
      <c r="AW407" s="468"/>
      <c r="AX407" s="468"/>
      <c r="AY407" s="468"/>
      <c r="AZ407" s="468"/>
      <c r="BA407" s="468"/>
      <c r="BB407" s="468"/>
      <c r="BC407" s="468"/>
      <c r="BD407" s="468"/>
      <c r="BE407" s="468"/>
      <c r="BF407" s="468"/>
      <c r="BG407" s="468"/>
      <c r="BH407" s="468"/>
      <c r="BI407" s="468"/>
      <c r="BJ407" s="468"/>
      <c r="BK407" s="468"/>
    </row>
    <row r="408" spans="1:63" ht="15.75" customHeight="1" x14ac:dyDescent="0.3">
      <c r="A408" s="466"/>
      <c r="B408" s="466"/>
      <c r="C408" s="466"/>
      <c r="D408" s="466"/>
      <c r="E408" s="466"/>
      <c r="F408" s="466"/>
      <c r="G408" s="466"/>
      <c r="H408" s="466"/>
      <c r="I408" s="466"/>
      <c r="J408" s="466"/>
      <c r="K408" s="466"/>
      <c r="L408" s="466"/>
      <c r="M408" s="466"/>
      <c r="N408" s="466"/>
      <c r="O408" s="466"/>
      <c r="P408" s="466"/>
      <c r="Q408" s="466"/>
      <c r="R408" s="466"/>
      <c r="S408" s="466"/>
      <c r="T408" s="466"/>
      <c r="U408" s="466"/>
      <c r="V408" s="466"/>
      <c r="W408" s="466"/>
      <c r="X408" s="466"/>
      <c r="Y408" s="466"/>
      <c r="Z408" s="466"/>
      <c r="AA408" s="466"/>
      <c r="AB408" s="466"/>
      <c r="AC408" s="466"/>
      <c r="AD408" s="466"/>
      <c r="AE408" s="466"/>
      <c r="AF408" s="466"/>
      <c r="AG408" s="466"/>
      <c r="AH408" s="466"/>
      <c r="AI408" s="466"/>
      <c r="AJ408" s="466"/>
      <c r="AK408" s="466"/>
      <c r="AL408" s="466"/>
      <c r="AM408" s="466"/>
      <c r="AN408" s="466"/>
      <c r="AO408" s="466"/>
      <c r="AP408" s="466"/>
      <c r="AQ408" s="466"/>
      <c r="AR408" s="466"/>
      <c r="AS408" s="466"/>
      <c r="AT408" s="466"/>
      <c r="AU408" s="466"/>
      <c r="AV408" s="468"/>
      <c r="AW408" s="468"/>
      <c r="AX408" s="468"/>
      <c r="AY408" s="468"/>
      <c r="AZ408" s="468"/>
      <c r="BA408" s="468"/>
      <c r="BB408" s="468"/>
      <c r="BC408" s="468"/>
      <c r="BD408" s="468"/>
      <c r="BE408" s="468"/>
      <c r="BF408" s="468"/>
      <c r="BG408" s="468"/>
      <c r="BH408" s="468"/>
      <c r="BI408" s="468"/>
      <c r="BJ408" s="468"/>
      <c r="BK408" s="468"/>
    </row>
    <row r="409" spans="1:63" ht="15.75" customHeight="1" x14ac:dyDescent="0.3">
      <c r="A409" s="466"/>
      <c r="B409" s="466"/>
      <c r="C409" s="466"/>
      <c r="D409" s="466"/>
      <c r="E409" s="466"/>
      <c r="F409" s="466"/>
      <c r="G409" s="466"/>
      <c r="H409" s="466"/>
      <c r="I409" s="466"/>
      <c r="J409" s="466"/>
      <c r="K409" s="466"/>
      <c r="L409" s="466"/>
      <c r="M409" s="466"/>
      <c r="N409" s="466"/>
      <c r="O409" s="466"/>
      <c r="P409" s="466"/>
      <c r="Q409" s="466"/>
      <c r="R409" s="466"/>
      <c r="S409" s="466"/>
      <c r="T409" s="466"/>
      <c r="U409" s="466"/>
      <c r="V409" s="466"/>
      <c r="W409" s="466"/>
      <c r="X409" s="466"/>
      <c r="Y409" s="466"/>
      <c r="Z409" s="466"/>
      <c r="AA409" s="466"/>
      <c r="AB409" s="466"/>
      <c r="AC409" s="466"/>
      <c r="AD409" s="466"/>
      <c r="AE409" s="466"/>
      <c r="AF409" s="466"/>
      <c r="AG409" s="466"/>
      <c r="AH409" s="466"/>
      <c r="AI409" s="466"/>
      <c r="AJ409" s="466"/>
      <c r="AK409" s="466"/>
      <c r="AL409" s="466"/>
      <c r="AM409" s="466"/>
      <c r="AN409" s="466"/>
      <c r="AO409" s="466"/>
      <c r="AP409" s="466"/>
      <c r="AQ409" s="466"/>
      <c r="AR409" s="466"/>
      <c r="AS409" s="466"/>
      <c r="AT409" s="466"/>
      <c r="AU409" s="466"/>
      <c r="AV409" s="468"/>
      <c r="AW409" s="468"/>
      <c r="AX409" s="468"/>
      <c r="AY409" s="468"/>
      <c r="AZ409" s="468"/>
      <c r="BA409" s="468"/>
      <c r="BB409" s="468"/>
      <c r="BC409" s="468"/>
      <c r="BD409" s="468"/>
      <c r="BE409" s="468"/>
      <c r="BF409" s="468"/>
      <c r="BG409" s="468"/>
      <c r="BH409" s="468"/>
      <c r="BI409" s="468"/>
      <c r="BJ409" s="468"/>
      <c r="BK409" s="468"/>
    </row>
    <row r="410" spans="1:63" ht="15.75" customHeight="1" x14ac:dyDescent="0.3">
      <c r="A410" s="466"/>
      <c r="B410" s="466"/>
      <c r="C410" s="466"/>
      <c r="D410" s="466"/>
      <c r="E410" s="466"/>
      <c r="F410" s="466"/>
      <c r="G410" s="466"/>
      <c r="H410" s="466"/>
      <c r="I410" s="466"/>
      <c r="J410" s="466"/>
      <c r="K410" s="466"/>
      <c r="L410" s="466"/>
      <c r="M410" s="466"/>
      <c r="N410" s="466"/>
      <c r="O410" s="466"/>
      <c r="P410" s="466"/>
      <c r="Q410" s="466"/>
      <c r="R410" s="466"/>
      <c r="S410" s="466"/>
      <c r="T410" s="466"/>
      <c r="U410" s="466"/>
      <c r="V410" s="466"/>
      <c r="W410" s="466"/>
      <c r="X410" s="466"/>
      <c r="Y410" s="466"/>
      <c r="Z410" s="466"/>
      <c r="AA410" s="466"/>
      <c r="AB410" s="466"/>
      <c r="AC410" s="466"/>
      <c r="AD410" s="466"/>
      <c r="AE410" s="466"/>
      <c r="AF410" s="466"/>
      <c r="AG410" s="466"/>
      <c r="AH410" s="466"/>
      <c r="AI410" s="466"/>
      <c r="AJ410" s="466"/>
      <c r="AK410" s="466"/>
      <c r="AL410" s="466"/>
      <c r="AM410" s="466"/>
      <c r="AN410" s="466"/>
      <c r="AO410" s="466"/>
      <c r="AP410" s="466"/>
      <c r="AQ410" s="466"/>
      <c r="AR410" s="466"/>
      <c r="AS410" s="466"/>
      <c r="AT410" s="466"/>
      <c r="AU410" s="466"/>
      <c r="AV410" s="468"/>
      <c r="AW410" s="468"/>
      <c r="AX410" s="468"/>
      <c r="AY410" s="468"/>
      <c r="AZ410" s="468"/>
      <c r="BA410" s="468"/>
      <c r="BB410" s="468"/>
      <c r="BC410" s="468"/>
      <c r="BD410" s="468"/>
      <c r="BE410" s="468"/>
      <c r="BF410" s="468"/>
      <c r="BG410" s="468"/>
      <c r="BH410" s="468"/>
      <c r="BI410" s="468"/>
      <c r="BJ410" s="468"/>
      <c r="BK410" s="468"/>
    </row>
    <row r="411" spans="1:63" ht="15.75" customHeight="1" x14ac:dyDescent="0.3">
      <c r="A411" s="466"/>
      <c r="B411" s="466"/>
      <c r="C411" s="466"/>
      <c r="D411" s="466"/>
      <c r="E411" s="466"/>
      <c r="F411" s="466"/>
      <c r="G411" s="466"/>
      <c r="H411" s="466"/>
      <c r="I411" s="466"/>
      <c r="J411" s="466"/>
      <c r="K411" s="466"/>
      <c r="L411" s="466"/>
      <c r="M411" s="466"/>
      <c r="N411" s="466"/>
      <c r="O411" s="466"/>
      <c r="P411" s="466"/>
      <c r="Q411" s="466"/>
      <c r="R411" s="466"/>
      <c r="S411" s="466"/>
      <c r="T411" s="466"/>
      <c r="U411" s="466"/>
      <c r="V411" s="466"/>
      <c r="W411" s="466"/>
      <c r="X411" s="466"/>
      <c r="Y411" s="466"/>
      <c r="Z411" s="466"/>
      <c r="AA411" s="466"/>
      <c r="AB411" s="466"/>
      <c r="AC411" s="466"/>
      <c r="AD411" s="466"/>
      <c r="AE411" s="466"/>
      <c r="AF411" s="466"/>
      <c r="AG411" s="466"/>
      <c r="AH411" s="466"/>
      <c r="AI411" s="466"/>
      <c r="AJ411" s="466"/>
      <c r="AK411" s="466"/>
      <c r="AL411" s="466"/>
      <c r="AM411" s="466"/>
      <c r="AN411" s="466"/>
      <c r="AO411" s="466"/>
      <c r="AP411" s="466"/>
      <c r="AQ411" s="466"/>
      <c r="AR411" s="466"/>
      <c r="AS411" s="466"/>
      <c r="AT411" s="466"/>
      <c r="AU411" s="466"/>
      <c r="AV411" s="468"/>
      <c r="AW411" s="468"/>
      <c r="AX411" s="468"/>
      <c r="AY411" s="468"/>
      <c r="AZ411" s="468"/>
      <c r="BA411" s="468"/>
      <c r="BB411" s="468"/>
      <c r="BC411" s="468"/>
      <c r="BD411" s="468"/>
      <c r="BE411" s="468"/>
      <c r="BF411" s="468"/>
      <c r="BG411" s="468"/>
      <c r="BH411" s="468"/>
      <c r="BI411" s="468"/>
      <c r="BJ411" s="468"/>
      <c r="BK411" s="468"/>
    </row>
    <row r="412" spans="1:63" ht="15.75" customHeight="1" x14ac:dyDescent="0.3">
      <c r="A412" s="466"/>
      <c r="B412" s="466"/>
      <c r="C412" s="466"/>
      <c r="D412" s="466"/>
      <c r="E412" s="466"/>
      <c r="F412" s="466"/>
      <c r="G412" s="466"/>
      <c r="H412" s="466"/>
      <c r="I412" s="466"/>
      <c r="J412" s="466"/>
      <c r="K412" s="466"/>
      <c r="L412" s="466"/>
      <c r="M412" s="466"/>
      <c r="N412" s="466"/>
      <c r="O412" s="466"/>
      <c r="P412" s="466"/>
      <c r="Q412" s="466"/>
      <c r="R412" s="466"/>
      <c r="S412" s="466"/>
      <c r="T412" s="466"/>
      <c r="U412" s="466"/>
      <c r="V412" s="466"/>
      <c r="W412" s="466"/>
      <c r="X412" s="466"/>
      <c r="Y412" s="466"/>
      <c r="Z412" s="466"/>
      <c r="AA412" s="466"/>
      <c r="AB412" s="466"/>
      <c r="AC412" s="466"/>
      <c r="AD412" s="466"/>
      <c r="AE412" s="466"/>
      <c r="AF412" s="466"/>
      <c r="AG412" s="466"/>
      <c r="AH412" s="466"/>
      <c r="AI412" s="466"/>
      <c r="AJ412" s="466"/>
      <c r="AK412" s="466"/>
      <c r="AL412" s="466"/>
      <c r="AM412" s="466"/>
      <c r="AN412" s="466"/>
      <c r="AO412" s="466"/>
      <c r="AP412" s="466"/>
      <c r="AQ412" s="466"/>
      <c r="AR412" s="466"/>
      <c r="AS412" s="466"/>
      <c r="AT412" s="466"/>
      <c r="AU412" s="466"/>
      <c r="AV412" s="468"/>
      <c r="AW412" s="468"/>
      <c r="AX412" s="468"/>
      <c r="AY412" s="468"/>
      <c r="AZ412" s="468"/>
      <c r="BA412" s="468"/>
      <c r="BB412" s="468"/>
      <c r="BC412" s="468"/>
      <c r="BD412" s="468"/>
      <c r="BE412" s="468"/>
      <c r="BF412" s="468"/>
      <c r="BG412" s="468"/>
      <c r="BH412" s="468"/>
      <c r="BI412" s="468"/>
      <c r="BJ412" s="468"/>
      <c r="BK412" s="468"/>
    </row>
    <row r="413" spans="1:63" ht="15.75" customHeight="1" x14ac:dyDescent="0.3">
      <c r="A413" s="466"/>
      <c r="B413" s="466"/>
      <c r="C413" s="466"/>
      <c r="D413" s="466"/>
      <c r="E413" s="466"/>
      <c r="F413" s="466"/>
      <c r="G413" s="466"/>
      <c r="H413" s="466"/>
      <c r="I413" s="466"/>
      <c r="J413" s="466"/>
      <c r="K413" s="466"/>
      <c r="L413" s="466"/>
      <c r="M413" s="466"/>
      <c r="N413" s="466"/>
      <c r="O413" s="466"/>
      <c r="P413" s="466"/>
      <c r="Q413" s="466"/>
      <c r="R413" s="466"/>
      <c r="S413" s="466"/>
      <c r="T413" s="466"/>
      <c r="U413" s="466"/>
      <c r="V413" s="466"/>
      <c r="W413" s="466"/>
      <c r="X413" s="466"/>
      <c r="Y413" s="466"/>
      <c r="Z413" s="466"/>
      <c r="AA413" s="466"/>
      <c r="AB413" s="466"/>
      <c r="AC413" s="466"/>
      <c r="AD413" s="466"/>
      <c r="AE413" s="466"/>
      <c r="AF413" s="466"/>
      <c r="AG413" s="466"/>
      <c r="AH413" s="466"/>
      <c r="AI413" s="466"/>
      <c r="AJ413" s="466"/>
      <c r="AK413" s="466"/>
      <c r="AL413" s="466"/>
      <c r="AM413" s="466"/>
      <c r="AN413" s="466"/>
      <c r="AO413" s="466"/>
      <c r="AP413" s="466"/>
      <c r="AQ413" s="466"/>
      <c r="AR413" s="466"/>
      <c r="AS413" s="466"/>
      <c r="AT413" s="466"/>
      <c r="AU413" s="466"/>
      <c r="AV413" s="468"/>
      <c r="AW413" s="468"/>
      <c r="AX413" s="468"/>
      <c r="AY413" s="468"/>
      <c r="AZ413" s="468"/>
      <c r="BA413" s="468"/>
      <c r="BB413" s="468"/>
      <c r="BC413" s="468"/>
      <c r="BD413" s="468"/>
      <c r="BE413" s="468"/>
      <c r="BF413" s="468"/>
      <c r="BG413" s="468"/>
      <c r="BH413" s="468"/>
      <c r="BI413" s="468"/>
      <c r="BJ413" s="468"/>
      <c r="BK413" s="468"/>
    </row>
    <row r="414" spans="1:63" ht="15.75" customHeight="1" x14ac:dyDescent="0.3">
      <c r="A414" s="466"/>
      <c r="B414" s="466"/>
      <c r="C414" s="466"/>
      <c r="D414" s="466"/>
      <c r="E414" s="466"/>
      <c r="F414" s="466"/>
      <c r="G414" s="466"/>
      <c r="H414" s="466"/>
      <c r="I414" s="466"/>
      <c r="J414" s="466"/>
      <c r="K414" s="466"/>
      <c r="L414" s="466"/>
      <c r="M414" s="466"/>
      <c r="N414" s="466"/>
      <c r="O414" s="466"/>
      <c r="P414" s="466"/>
      <c r="Q414" s="466"/>
      <c r="R414" s="466"/>
      <c r="S414" s="466"/>
      <c r="T414" s="466"/>
      <c r="U414" s="466"/>
      <c r="V414" s="466"/>
      <c r="W414" s="466"/>
      <c r="X414" s="466"/>
      <c r="Y414" s="466"/>
      <c r="Z414" s="466"/>
      <c r="AA414" s="466"/>
      <c r="AB414" s="466"/>
      <c r="AC414" s="466"/>
      <c r="AD414" s="466"/>
      <c r="AE414" s="466"/>
      <c r="AF414" s="466"/>
      <c r="AG414" s="466"/>
      <c r="AH414" s="466"/>
      <c r="AI414" s="466"/>
      <c r="AJ414" s="466"/>
      <c r="AK414" s="466"/>
      <c r="AL414" s="466"/>
      <c r="AM414" s="466"/>
      <c r="AN414" s="466"/>
      <c r="AO414" s="466"/>
      <c r="AP414" s="466"/>
      <c r="AQ414" s="466"/>
      <c r="AR414" s="466"/>
      <c r="AS414" s="466"/>
      <c r="AT414" s="466"/>
      <c r="AU414" s="466"/>
      <c r="AV414" s="468"/>
      <c r="AW414" s="468"/>
      <c r="AX414" s="468"/>
      <c r="AY414" s="468"/>
      <c r="AZ414" s="468"/>
      <c r="BA414" s="468"/>
      <c r="BB414" s="468"/>
      <c r="BC414" s="468"/>
      <c r="BD414" s="468"/>
      <c r="BE414" s="468"/>
      <c r="BF414" s="468"/>
      <c r="BG414" s="468"/>
      <c r="BH414" s="468"/>
      <c r="BI414" s="468"/>
      <c r="BJ414" s="468"/>
      <c r="BK414" s="468"/>
    </row>
    <row r="415" spans="1:63" ht="15.75" customHeight="1" x14ac:dyDescent="0.3">
      <c r="A415" s="466"/>
      <c r="B415" s="466"/>
      <c r="C415" s="466"/>
      <c r="D415" s="466"/>
      <c r="E415" s="466"/>
      <c r="F415" s="466"/>
      <c r="G415" s="466"/>
      <c r="H415" s="466"/>
      <c r="I415" s="466"/>
      <c r="J415" s="466"/>
      <c r="K415" s="466"/>
      <c r="L415" s="466"/>
      <c r="M415" s="466"/>
      <c r="N415" s="466"/>
      <c r="O415" s="466"/>
      <c r="P415" s="466"/>
      <c r="Q415" s="466"/>
      <c r="R415" s="466"/>
      <c r="S415" s="466"/>
      <c r="T415" s="466"/>
      <c r="U415" s="466"/>
      <c r="V415" s="466"/>
      <c r="W415" s="466"/>
      <c r="X415" s="466"/>
      <c r="Y415" s="466"/>
      <c r="Z415" s="466"/>
      <c r="AA415" s="466"/>
      <c r="AB415" s="466"/>
      <c r="AC415" s="466"/>
      <c r="AD415" s="466"/>
      <c r="AE415" s="466"/>
      <c r="AF415" s="466"/>
      <c r="AG415" s="466"/>
      <c r="AH415" s="466"/>
      <c r="AI415" s="466"/>
      <c r="AJ415" s="466"/>
      <c r="AK415" s="466"/>
      <c r="AL415" s="466"/>
      <c r="AM415" s="466"/>
      <c r="AN415" s="466"/>
      <c r="AO415" s="466"/>
      <c r="AP415" s="466"/>
      <c r="AQ415" s="466"/>
      <c r="AR415" s="466"/>
      <c r="AS415" s="466"/>
      <c r="AT415" s="466"/>
      <c r="AU415" s="466"/>
      <c r="AV415" s="468"/>
      <c r="AW415" s="468"/>
      <c r="AX415" s="468"/>
      <c r="AY415" s="468"/>
      <c r="AZ415" s="468"/>
      <c r="BA415" s="468"/>
      <c r="BB415" s="468"/>
      <c r="BC415" s="468"/>
      <c r="BD415" s="468"/>
      <c r="BE415" s="468"/>
      <c r="BF415" s="468"/>
      <c r="BG415" s="468"/>
      <c r="BH415" s="468"/>
      <c r="BI415" s="468"/>
      <c r="BJ415" s="468"/>
      <c r="BK415" s="468"/>
    </row>
    <row r="416" spans="1:63" ht="15.75" customHeight="1" x14ac:dyDescent="0.3">
      <c r="A416" s="466"/>
      <c r="B416" s="466"/>
      <c r="C416" s="466"/>
      <c r="D416" s="466"/>
      <c r="E416" s="466"/>
      <c r="F416" s="466"/>
      <c r="G416" s="466"/>
      <c r="H416" s="466"/>
      <c r="I416" s="466"/>
      <c r="J416" s="466"/>
      <c r="K416" s="466"/>
      <c r="L416" s="466"/>
      <c r="M416" s="466"/>
      <c r="N416" s="466"/>
      <c r="O416" s="466"/>
      <c r="P416" s="466"/>
      <c r="Q416" s="466"/>
      <c r="R416" s="466"/>
      <c r="S416" s="466"/>
      <c r="T416" s="466"/>
      <c r="U416" s="466"/>
      <c r="V416" s="466"/>
      <c r="W416" s="466"/>
      <c r="X416" s="466"/>
      <c r="Y416" s="466"/>
      <c r="Z416" s="466"/>
      <c r="AA416" s="466"/>
      <c r="AB416" s="466"/>
      <c r="AC416" s="466"/>
      <c r="AD416" s="466"/>
      <c r="AE416" s="466"/>
      <c r="AF416" s="466"/>
      <c r="AG416" s="466"/>
      <c r="AH416" s="466"/>
      <c r="AI416" s="466"/>
      <c r="AJ416" s="466"/>
      <c r="AK416" s="466"/>
      <c r="AL416" s="466"/>
      <c r="AM416" s="466"/>
      <c r="AN416" s="466"/>
      <c r="AO416" s="466"/>
      <c r="AP416" s="466"/>
      <c r="AQ416" s="466"/>
      <c r="AR416" s="466"/>
      <c r="AS416" s="466"/>
      <c r="AT416" s="466"/>
      <c r="AU416" s="466"/>
      <c r="AV416" s="468"/>
      <c r="AW416" s="468"/>
      <c r="AX416" s="468"/>
      <c r="AY416" s="468"/>
      <c r="AZ416" s="468"/>
      <c r="BA416" s="468"/>
      <c r="BB416" s="468"/>
      <c r="BC416" s="468"/>
      <c r="BD416" s="468"/>
      <c r="BE416" s="468"/>
      <c r="BF416" s="468"/>
      <c r="BG416" s="468"/>
      <c r="BH416" s="468"/>
      <c r="BI416" s="468"/>
      <c r="BJ416" s="468"/>
      <c r="BK416" s="468"/>
    </row>
    <row r="417" spans="1:63" ht="15.75" customHeight="1" x14ac:dyDescent="0.3">
      <c r="A417" s="466"/>
      <c r="B417" s="466"/>
      <c r="C417" s="466"/>
      <c r="D417" s="466"/>
      <c r="E417" s="466"/>
      <c r="F417" s="466"/>
      <c r="G417" s="466"/>
      <c r="H417" s="466"/>
      <c r="I417" s="466"/>
      <c r="J417" s="466"/>
      <c r="K417" s="466"/>
      <c r="L417" s="466"/>
      <c r="M417" s="466"/>
      <c r="N417" s="466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466"/>
      <c r="Z417" s="466"/>
      <c r="AA417" s="466"/>
      <c r="AB417" s="466"/>
      <c r="AC417" s="466"/>
      <c r="AD417" s="466"/>
      <c r="AE417" s="466"/>
      <c r="AF417" s="466"/>
      <c r="AG417" s="466"/>
      <c r="AH417" s="466"/>
      <c r="AI417" s="466"/>
      <c r="AJ417" s="466"/>
      <c r="AK417" s="466"/>
      <c r="AL417" s="466"/>
      <c r="AM417" s="466"/>
      <c r="AN417" s="466"/>
      <c r="AO417" s="466"/>
      <c r="AP417" s="466"/>
      <c r="AQ417" s="466"/>
      <c r="AR417" s="466"/>
      <c r="AS417" s="466"/>
      <c r="AT417" s="466"/>
      <c r="AU417" s="466"/>
      <c r="AV417" s="468"/>
      <c r="AW417" s="468"/>
      <c r="AX417" s="468"/>
      <c r="AY417" s="468"/>
      <c r="AZ417" s="468"/>
      <c r="BA417" s="468"/>
      <c r="BB417" s="468"/>
      <c r="BC417" s="468"/>
      <c r="BD417" s="468"/>
      <c r="BE417" s="468"/>
      <c r="BF417" s="468"/>
      <c r="BG417" s="468"/>
      <c r="BH417" s="468"/>
      <c r="BI417" s="468"/>
      <c r="BJ417" s="468"/>
      <c r="BK417" s="468"/>
    </row>
    <row r="418" spans="1:63" ht="15.75" customHeight="1" x14ac:dyDescent="0.3">
      <c r="A418" s="466"/>
      <c r="B418" s="466"/>
      <c r="C418" s="466"/>
      <c r="D418" s="466"/>
      <c r="E418" s="466"/>
      <c r="F418" s="466"/>
      <c r="G418" s="466"/>
      <c r="H418" s="466"/>
      <c r="I418" s="466"/>
      <c r="J418" s="466"/>
      <c r="K418" s="466"/>
      <c r="L418" s="466"/>
      <c r="M418" s="466"/>
      <c r="N418" s="466"/>
      <c r="O418" s="466"/>
      <c r="P418" s="466"/>
      <c r="Q418" s="466"/>
      <c r="R418" s="466"/>
      <c r="S418" s="466"/>
      <c r="T418" s="466"/>
      <c r="U418" s="466"/>
      <c r="V418" s="466"/>
      <c r="W418" s="466"/>
      <c r="X418" s="466"/>
      <c r="Y418" s="466"/>
      <c r="Z418" s="466"/>
      <c r="AA418" s="466"/>
      <c r="AB418" s="466"/>
      <c r="AC418" s="466"/>
      <c r="AD418" s="466"/>
      <c r="AE418" s="466"/>
      <c r="AF418" s="466"/>
      <c r="AG418" s="466"/>
      <c r="AH418" s="466"/>
      <c r="AI418" s="466"/>
      <c r="AJ418" s="466"/>
      <c r="AK418" s="466"/>
      <c r="AL418" s="466"/>
      <c r="AM418" s="466"/>
      <c r="AN418" s="466"/>
      <c r="AO418" s="466"/>
      <c r="AP418" s="466"/>
      <c r="AQ418" s="466"/>
      <c r="AR418" s="466"/>
      <c r="AS418" s="466"/>
      <c r="AT418" s="466"/>
      <c r="AU418" s="466"/>
      <c r="AV418" s="468"/>
      <c r="AW418" s="468"/>
      <c r="AX418" s="468"/>
      <c r="AY418" s="468"/>
      <c r="AZ418" s="468"/>
      <c r="BA418" s="468"/>
      <c r="BB418" s="468"/>
      <c r="BC418" s="468"/>
      <c r="BD418" s="468"/>
      <c r="BE418" s="468"/>
      <c r="BF418" s="468"/>
      <c r="BG418" s="468"/>
      <c r="BH418" s="468"/>
      <c r="BI418" s="468"/>
      <c r="BJ418" s="468"/>
      <c r="BK418" s="468"/>
    </row>
    <row r="419" spans="1:63" ht="15.75" customHeight="1" x14ac:dyDescent="0.3">
      <c r="A419" s="466"/>
      <c r="B419" s="466"/>
      <c r="C419" s="466"/>
      <c r="D419" s="466"/>
      <c r="E419" s="466"/>
      <c r="F419" s="466"/>
      <c r="G419" s="466"/>
      <c r="H419" s="466"/>
      <c r="I419" s="466"/>
      <c r="J419" s="466"/>
      <c r="K419" s="466"/>
      <c r="L419" s="466"/>
      <c r="M419" s="466"/>
      <c r="N419" s="466"/>
      <c r="O419" s="466"/>
      <c r="P419" s="466"/>
      <c r="Q419" s="466"/>
      <c r="R419" s="466"/>
      <c r="S419" s="466"/>
      <c r="T419" s="466"/>
      <c r="U419" s="466"/>
      <c r="V419" s="466"/>
      <c r="W419" s="466"/>
      <c r="X419" s="466"/>
      <c r="Y419" s="466"/>
      <c r="Z419" s="466"/>
      <c r="AA419" s="466"/>
      <c r="AB419" s="466"/>
      <c r="AC419" s="466"/>
      <c r="AD419" s="466"/>
      <c r="AE419" s="466"/>
      <c r="AF419" s="466"/>
      <c r="AG419" s="466"/>
      <c r="AH419" s="466"/>
      <c r="AI419" s="466"/>
      <c r="AJ419" s="466"/>
      <c r="AK419" s="466"/>
      <c r="AL419" s="466"/>
      <c r="AM419" s="466"/>
      <c r="AN419" s="466"/>
      <c r="AO419" s="466"/>
      <c r="AP419" s="466"/>
      <c r="AQ419" s="466"/>
      <c r="AR419" s="466"/>
      <c r="AS419" s="466"/>
      <c r="AT419" s="466"/>
      <c r="AU419" s="466"/>
      <c r="AV419" s="468"/>
      <c r="AW419" s="468"/>
      <c r="AX419" s="468"/>
      <c r="AY419" s="468"/>
      <c r="AZ419" s="468"/>
      <c r="BA419" s="468"/>
      <c r="BB419" s="468"/>
      <c r="BC419" s="468"/>
      <c r="BD419" s="468"/>
      <c r="BE419" s="468"/>
      <c r="BF419" s="468"/>
      <c r="BG419" s="468"/>
      <c r="BH419" s="468"/>
      <c r="BI419" s="468"/>
      <c r="BJ419" s="468"/>
      <c r="BK419" s="468"/>
    </row>
    <row r="420" spans="1:63" ht="15.75" customHeight="1" x14ac:dyDescent="0.3">
      <c r="A420" s="466"/>
      <c r="B420" s="466"/>
      <c r="C420" s="466"/>
      <c r="D420" s="466"/>
      <c r="E420" s="466"/>
      <c r="F420" s="466"/>
      <c r="G420" s="466"/>
      <c r="H420" s="466"/>
      <c r="I420" s="466"/>
      <c r="J420" s="466"/>
      <c r="K420" s="466"/>
      <c r="L420" s="466"/>
      <c r="M420" s="466"/>
      <c r="N420" s="466"/>
      <c r="O420" s="466"/>
      <c r="P420" s="466"/>
      <c r="Q420" s="466"/>
      <c r="R420" s="466"/>
      <c r="S420" s="466"/>
      <c r="T420" s="466"/>
      <c r="U420" s="466"/>
      <c r="V420" s="466"/>
      <c r="W420" s="466"/>
      <c r="X420" s="466"/>
      <c r="Y420" s="466"/>
      <c r="Z420" s="466"/>
      <c r="AA420" s="466"/>
      <c r="AB420" s="466"/>
      <c r="AC420" s="466"/>
      <c r="AD420" s="466"/>
      <c r="AE420" s="466"/>
      <c r="AF420" s="466"/>
      <c r="AG420" s="466"/>
      <c r="AH420" s="466"/>
      <c r="AI420" s="466"/>
      <c r="AJ420" s="466"/>
      <c r="AK420" s="466"/>
      <c r="AL420" s="466"/>
      <c r="AM420" s="466"/>
      <c r="AN420" s="466"/>
      <c r="AO420" s="466"/>
      <c r="AP420" s="466"/>
      <c r="AQ420" s="466"/>
      <c r="AR420" s="466"/>
      <c r="AS420" s="466"/>
      <c r="AT420" s="466"/>
      <c r="AU420" s="466"/>
      <c r="AV420" s="468"/>
      <c r="AW420" s="468"/>
      <c r="AX420" s="468"/>
      <c r="AY420" s="468"/>
      <c r="AZ420" s="468"/>
      <c r="BA420" s="468"/>
      <c r="BB420" s="468"/>
      <c r="BC420" s="468"/>
      <c r="BD420" s="468"/>
      <c r="BE420" s="468"/>
      <c r="BF420" s="468"/>
      <c r="BG420" s="468"/>
      <c r="BH420" s="468"/>
      <c r="BI420" s="468"/>
      <c r="BJ420" s="468"/>
      <c r="BK420" s="468"/>
    </row>
    <row r="421" spans="1:63" ht="15.75" customHeight="1" x14ac:dyDescent="0.3">
      <c r="A421" s="466"/>
      <c r="B421" s="466"/>
      <c r="C421" s="466"/>
      <c r="D421" s="466"/>
      <c r="E421" s="466"/>
      <c r="F421" s="466"/>
      <c r="G421" s="466"/>
      <c r="H421" s="466"/>
      <c r="I421" s="466"/>
      <c r="J421" s="466"/>
      <c r="K421" s="466"/>
      <c r="L421" s="466"/>
      <c r="M421" s="466"/>
      <c r="N421" s="466"/>
      <c r="O421" s="466"/>
      <c r="P421" s="466"/>
      <c r="Q421" s="466"/>
      <c r="R421" s="466"/>
      <c r="S421" s="466"/>
      <c r="T421" s="466"/>
      <c r="U421" s="466"/>
      <c r="V421" s="466"/>
      <c r="W421" s="466"/>
      <c r="X421" s="466"/>
      <c r="Y421" s="466"/>
      <c r="Z421" s="466"/>
      <c r="AA421" s="466"/>
      <c r="AB421" s="466"/>
      <c r="AC421" s="466"/>
      <c r="AD421" s="466"/>
      <c r="AE421" s="466"/>
      <c r="AF421" s="466"/>
      <c r="AG421" s="466"/>
      <c r="AH421" s="466"/>
      <c r="AI421" s="466"/>
      <c r="AJ421" s="466"/>
      <c r="AK421" s="466"/>
      <c r="AL421" s="466"/>
      <c r="AM421" s="466"/>
      <c r="AN421" s="466"/>
      <c r="AO421" s="466"/>
      <c r="AP421" s="466"/>
      <c r="AQ421" s="466"/>
      <c r="AR421" s="466"/>
      <c r="AS421" s="466"/>
      <c r="AT421" s="466"/>
      <c r="AU421" s="466"/>
      <c r="AV421" s="468"/>
      <c r="AW421" s="468"/>
      <c r="AX421" s="468"/>
      <c r="AY421" s="468"/>
      <c r="AZ421" s="468"/>
      <c r="BA421" s="468"/>
      <c r="BB421" s="468"/>
      <c r="BC421" s="468"/>
      <c r="BD421" s="468"/>
      <c r="BE421" s="468"/>
      <c r="BF421" s="468"/>
      <c r="BG421" s="468"/>
      <c r="BH421" s="468"/>
      <c r="BI421" s="468"/>
      <c r="BJ421" s="468"/>
      <c r="BK421" s="468"/>
    </row>
    <row r="422" spans="1:63" ht="15.75" customHeight="1" x14ac:dyDescent="0.3">
      <c r="A422" s="466"/>
      <c r="B422" s="466"/>
      <c r="C422" s="466"/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66"/>
      <c r="O422" s="466"/>
      <c r="P422" s="466"/>
      <c r="Q422" s="466"/>
      <c r="R422" s="466"/>
      <c r="S422" s="466"/>
      <c r="T422" s="466"/>
      <c r="U422" s="466"/>
      <c r="V422" s="466"/>
      <c r="W422" s="466"/>
      <c r="X422" s="466"/>
      <c r="Y422" s="466"/>
      <c r="Z422" s="466"/>
      <c r="AA422" s="466"/>
      <c r="AB422" s="466"/>
      <c r="AC422" s="466"/>
      <c r="AD422" s="466"/>
      <c r="AE422" s="466"/>
      <c r="AF422" s="466"/>
      <c r="AG422" s="466"/>
      <c r="AH422" s="466"/>
      <c r="AI422" s="466"/>
      <c r="AJ422" s="466"/>
      <c r="AK422" s="466"/>
      <c r="AL422" s="466"/>
      <c r="AM422" s="466"/>
      <c r="AN422" s="466"/>
      <c r="AO422" s="466"/>
      <c r="AP422" s="466"/>
      <c r="AQ422" s="466"/>
      <c r="AR422" s="466"/>
      <c r="AS422" s="466"/>
      <c r="AT422" s="466"/>
      <c r="AU422" s="466"/>
      <c r="AV422" s="468"/>
      <c r="AW422" s="468"/>
      <c r="AX422" s="468"/>
      <c r="AY422" s="468"/>
      <c r="AZ422" s="468"/>
      <c r="BA422" s="468"/>
      <c r="BB422" s="468"/>
      <c r="BC422" s="468"/>
      <c r="BD422" s="468"/>
      <c r="BE422" s="468"/>
      <c r="BF422" s="468"/>
      <c r="BG422" s="468"/>
      <c r="BH422" s="468"/>
      <c r="BI422" s="468"/>
      <c r="BJ422" s="468"/>
      <c r="BK422" s="468"/>
    </row>
    <row r="423" spans="1:63" ht="15.75" customHeight="1" x14ac:dyDescent="0.3">
      <c r="A423" s="466"/>
      <c r="B423" s="466"/>
      <c r="C423" s="466"/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66"/>
      <c r="O423" s="466"/>
      <c r="P423" s="466"/>
      <c r="Q423" s="466"/>
      <c r="R423" s="466"/>
      <c r="S423" s="466"/>
      <c r="T423" s="466"/>
      <c r="U423" s="466"/>
      <c r="V423" s="466"/>
      <c r="W423" s="466"/>
      <c r="X423" s="466"/>
      <c r="Y423" s="466"/>
      <c r="Z423" s="466"/>
      <c r="AA423" s="466"/>
      <c r="AB423" s="466"/>
      <c r="AC423" s="466"/>
      <c r="AD423" s="466"/>
      <c r="AE423" s="466"/>
      <c r="AF423" s="466"/>
      <c r="AG423" s="466"/>
      <c r="AH423" s="466"/>
      <c r="AI423" s="466"/>
      <c r="AJ423" s="466"/>
      <c r="AK423" s="466"/>
      <c r="AL423" s="466"/>
      <c r="AM423" s="466"/>
      <c r="AN423" s="466"/>
      <c r="AO423" s="466"/>
      <c r="AP423" s="466"/>
      <c r="AQ423" s="466"/>
      <c r="AR423" s="466"/>
      <c r="AS423" s="466"/>
      <c r="AT423" s="466"/>
      <c r="AU423" s="466"/>
      <c r="AV423" s="468"/>
      <c r="AW423" s="468"/>
      <c r="AX423" s="468"/>
      <c r="AY423" s="468"/>
      <c r="AZ423" s="468"/>
      <c r="BA423" s="468"/>
      <c r="BB423" s="468"/>
      <c r="BC423" s="468"/>
      <c r="BD423" s="468"/>
      <c r="BE423" s="468"/>
      <c r="BF423" s="468"/>
      <c r="BG423" s="468"/>
      <c r="BH423" s="468"/>
      <c r="BI423" s="468"/>
      <c r="BJ423" s="468"/>
      <c r="BK423" s="468"/>
    </row>
    <row r="424" spans="1:63" ht="15.75" customHeight="1" x14ac:dyDescent="0.3">
      <c r="A424" s="466"/>
      <c r="B424" s="466"/>
      <c r="C424" s="466"/>
      <c r="D424" s="466"/>
      <c r="E424" s="466"/>
      <c r="F424" s="466"/>
      <c r="G424" s="466"/>
      <c r="H424" s="466"/>
      <c r="I424" s="466"/>
      <c r="J424" s="466"/>
      <c r="K424" s="466"/>
      <c r="L424" s="466"/>
      <c r="M424" s="466"/>
      <c r="N424" s="466"/>
      <c r="O424" s="466"/>
      <c r="P424" s="466"/>
      <c r="Q424" s="466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466"/>
      <c r="AG424" s="466"/>
      <c r="AH424" s="466"/>
      <c r="AI424" s="466"/>
      <c r="AJ424" s="466"/>
      <c r="AK424" s="466"/>
      <c r="AL424" s="466"/>
      <c r="AM424" s="466"/>
      <c r="AN424" s="466"/>
      <c r="AO424" s="466"/>
      <c r="AP424" s="466"/>
      <c r="AQ424" s="466"/>
      <c r="AR424" s="466"/>
      <c r="AS424" s="466"/>
      <c r="AT424" s="466"/>
      <c r="AU424" s="466"/>
      <c r="AV424" s="468"/>
      <c r="AW424" s="468"/>
      <c r="AX424" s="468"/>
      <c r="AY424" s="468"/>
      <c r="AZ424" s="468"/>
      <c r="BA424" s="468"/>
      <c r="BB424" s="468"/>
      <c r="BC424" s="468"/>
      <c r="BD424" s="468"/>
      <c r="BE424" s="468"/>
      <c r="BF424" s="468"/>
      <c r="BG424" s="468"/>
      <c r="BH424" s="468"/>
      <c r="BI424" s="468"/>
      <c r="BJ424" s="468"/>
      <c r="BK424" s="468"/>
    </row>
    <row r="425" spans="1:63" ht="15.75" customHeight="1" x14ac:dyDescent="0.3">
      <c r="A425" s="466"/>
      <c r="B425" s="466"/>
      <c r="C425" s="466"/>
      <c r="D425" s="466"/>
      <c r="E425" s="466"/>
      <c r="F425" s="466"/>
      <c r="G425" s="466"/>
      <c r="H425" s="466"/>
      <c r="I425" s="466"/>
      <c r="J425" s="466"/>
      <c r="K425" s="466"/>
      <c r="L425" s="466"/>
      <c r="M425" s="466"/>
      <c r="N425" s="466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466"/>
      <c r="AG425" s="466"/>
      <c r="AH425" s="466"/>
      <c r="AI425" s="466"/>
      <c r="AJ425" s="466"/>
      <c r="AK425" s="466"/>
      <c r="AL425" s="466"/>
      <c r="AM425" s="466"/>
      <c r="AN425" s="466"/>
      <c r="AO425" s="466"/>
      <c r="AP425" s="466"/>
      <c r="AQ425" s="466"/>
      <c r="AR425" s="466"/>
      <c r="AS425" s="466"/>
      <c r="AT425" s="466"/>
      <c r="AU425" s="466"/>
      <c r="AV425" s="468"/>
      <c r="AW425" s="468"/>
      <c r="AX425" s="468"/>
      <c r="AY425" s="468"/>
      <c r="AZ425" s="468"/>
      <c r="BA425" s="468"/>
      <c r="BB425" s="468"/>
      <c r="BC425" s="468"/>
      <c r="BD425" s="468"/>
      <c r="BE425" s="468"/>
      <c r="BF425" s="468"/>
      <c r="BG425" s="468"/>
      <c r="BH425" s="468"/>
      <c r="BI425" s="468"/>
      <c r="BJ425" s="468"/>
      <c r="BK425" s="468"/>
    </row>
    <row r="426" spans="1:63" ht="15.75" customHeight="1" x14ac:dyDescent="0.3">
      <c r="A426" s="466"/>
      <c r="B426" s="466"/>
      <c r="C426" s="466"/>
      <c r="D426" s="466"/>
      <c r="E426" s="466"/>
      <c r="F426" s="466"/>
      <c r="G426" s="466"/>
      <c r="H426" s="466"/>
      <c r="I426" s="466"/>
      <c r="J426" s="466"/>
      <c r="K426" s="466"/>
      <c r="L426" s="466"/>
      <c r="M426" s="466"/>
      <c r="N426" s="466"/>
      <c r="O426" s="466"/>
      <c r="P426" s="466"/>
      <c r="Q426" s="466"/>
      <c r="R426" s="466"/>
      <c r="S426" s="466"/>
      <c r="T426" s="466"/>
      <c r="U426" s="466"/>
      <c r="V426" s="466"/>
      <c r="W426" s="466"/>
      <c r="X426" s="466"/>
      <c r="Y426" s="466"/>
      <c r="Z426" s="466"/>
      <c r="AA426" s="466"/>
      <c r="AB426" s="466"/>
      <c r="AC426" s="466"/>
      <c r="AD426" s="466"/>
      <c r="AE426" s="466"/>
      <c r="AF426" s="466"/>
      <c r="AG426" s="466"/>
      <c r="AH426" s="466"/>
      <c r="AI426" s="466"/>
      <c r="AJ426" s="466"/>
      <c r="AK426" s="466"/>
      <c r="AL426" s="466"/>
      <c r="AM426" s="466"/>
      <c r="AN426" s="466"/>
      <c r="AO426" s="466"/>
      <c r="AP426" s="466"/>
      <c r="AQ426" s="466"/>
      <c r="AR426" s="466"/>
      <c r="AS426" s="466"/>
      <c r="AT426" s="466"/>
      <c r="AU426" s="466"/>
      <c r="AV426" s="468"/>
      <c r="AW426" s="468"/>
      <c r="AX426" s="468"/>
      <c r="AY426" s="468"/>
      <c r="AZ426" s="468"/>
      <c r="BA426" s="468"/>
      <c r="BB426" s="468"/>
      <c r="BC426" s="468"/>
      <c r="BD426" s="468"/>
      <c r="BE426" s="468"/>
      <c r="BF426" s="468"/>
      <c r="BG426" s="468"/>
      <c r="BH426" s="468"/>
      <c r="BI426" s="468"/>
      <c r="BJ426" s="468"/>
      <c r="BK426" s="468"/>
    </row>
    <row r="427" spans="1:63" ht="15.75" customHeight="1" x14ac:dyDescent="0.3">
      <c r="A427" s="466"/>
      <c r="B427" s="466"/>
      <c r="C427" s="466"/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6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466"/>
      <c r="Z427" s="466"/>
      <c r="AA427" s="466"/>
      <c r="AB427" s="466"/>
      <c r="AC427" s="466"/>
      <c r="AD427" s="466"/>
      <c r="AE427" s="466"/>
      <c r="AF427" s="466"/>
      <c r="AG427" s="466"/>
      <c r="AH427" s="466"/>
      <c r="AI427" s="466"/>
      <c r="AJ427" s="466"/>
      <c r="AK427" s="466"/>
      <c r="AL427" s="466"/>
      <c r="AM427" s="466"/>
      <c r="AN427" s="466"/>
      <c r="AO427" s="466"/>
      <c r="AP427" s="466"/>
      <c r="AQ427" s="466"/>
      <c r="AR427" s="466"/>
      <c r="AS427" s="466"/>
      <c r="AT427" s="466"/>
      <c r="AU427" s="466"/>
      <c r="AV427" s="468"/>
      <c r="AW427" s="468"/>
      <c r="AX427" s="468"/>
      <c r="AY427" s="468"/>
      <c r="AZ427" s="468"/>
      <c r="BA427" s="468"/>
      <c r="BB427" s="468"/>
      <c r="BC427" s="468"/>
      <c r="BD427" s="468"/>
      <c r="BE427" s="468"/>
      <c r="BF427" s="468"/>
      <c r="BG427" s="468"/>
      <c r="BH427" s="468"/>
      <c r="BI427" s="468"/>
      <c r="BJ427" s="468"/>
      <c r="BK427" s="468"/>
    </row>
    <row r="428" spans="1:63" ht="15.75" customHeight="1" x14ac:dyDescent="0.3">
      <c r="A428" s="466"/>
      <c r="B428" s="466"/>
      <c r="C428" s="466"/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66"/>
      <c r="O428" s="466"/>
      <c r="P428" s="466"/>
      <c r="Q428" s="466"/>
      <c r="R428" s="466"/>
      <c r="S428" s="466"/>
      <c r="T428" s="466"/>
      <c r="U428" s="466"/>
      <c r="V428" s="466"/>
      <c r="W428" s="466"/>
      <c r="X428" s="466"/>
      <c r="Y428" s="466"/>
      <c r="Z428" s="466"/>
      <c r="AA428" s="466"/>
      <c r="AB428" s="466"/>
      <c r="AC428" s="466"/>
      <c r="AD428" s="466"/>
      <c r="AE428" s="466"/>
      <c r="AF428" s="466"/>
      <c r="AG428" s="466"/>
      <c r="AH428" s="466"/>
      <c r="AI428" s="466"/>
      <c r="AJ428" s="466"/>
      <c r="AK428" s="466"/>
      <c r="AL428" s="466"/>
      <c r="AM428" s="466"/>
      <c r="AN428" s="466"/>
      <c r="AO428" s="466"/>
      <c r="AP428" s="466"/>
      <c r="AQ428" s="466"/>
      <c r="AR428" s="466"/>
      <c r="AS428" s="466"/>
      <c r="AT428" s="466"/>
      <c r="AU428" s="466"/>
      <c r="AV428" s="468"/>
      <c r="AW428" s="468"/>
      <c r="AX428" s="468"/>
      <c r="AY428" s="468"/>
      <c r="AZ428" s="468"/>
      <c r="BA428" s="468"/>
      <c r="BB428" s="468"/>
      <c r="BC428" s="468"/>
      <c r="BD428" s="468"/>
      <c r="BE428" s="468"/>
      <c r="BF428" s="468"/>
      <c r="BG428" s="468"/>
      <c r="BH428" s="468"/>
      <c r="BI428" s="468"/>
      <c r="BJ428" s="468"/>
      <c r="BK428" s="468"/>
    </row>
    <row r="429" spans="1:63" ht="15.75" customHeight="1" x14ac:dyDescent="0.3">
      <c r="A429" s="466"/>
      <c r="B429" s="466"/>
      <c r="C429" s="466"/>
      <c r="D429" s="466"/>
      <c r="E429" s="466"/>
      <c r="F429" s="466"/>
      <c r="G429" s="466"/>
      <c r="H429" s="466"/>
      <c r="I429" s="466"/>
      <c r="J429" s="466"/>
      <c r="K429" s="466"/>
      <c r="L429" s="466"/>
      <c r="M429" s="466"/>
      <c r="N429" s="466"/>
      <c r="O429" s="466"/>
      <c r="P429" s="466"/>
      <c r="Q429" s="466"/>
      <c r="R429" s="466"/>
      <c r="S429" s="466"/>
      <c r="T429" s="466"/>
      <c r="U429" s="466"/>
      <c r="V429" s="466"/>
      <c r="W429" s="466"/>
      <c r="X429" s="466"/>
      <c r="Y429" s="466"/>
      <c r="Z429" s="466"/>
      <c r="AA429" s="466"/>
      <c r="AB429" s="466"/>
      <c r="AC429" s="466"/>
      <c r="AD429" s="466"/>
      <c r="AE429" s="466"/>
      <c r="AF429" s="466"/>
      <c r="AG429" s="466"/>
      <c r="AH429" s="466"/>
      <c r="AI429" s="466"/>
      <c r="AJ429" s="466"/>
      <c r="AK429" s="466"/>
      <c r="AL429" s="466"/>
      <c r="AM429" s="466"/>
      <c r="AN429" s="466"/>
      <c r="AO429" s="466"/>
      <c r="AP429" s="466"/>
      <c r="AQ429" s="466"/>
      <c r="AR429" s="466"/>
      <c r="AS429" s="466"/>
      <c r="AT429" s="466"/>
      <c r="AU429" s="466"/>
      <c r="AV429" s="468"/>
      <c r="AW429" s="468"/>
      <c r="AX429" s="468"/>
      <c r="AY429" s="468"/>
      <c r="AZ429" s="468"/>
      <c r="BA429" s="468"/>
      <c r="BB429" s="468"/>
      <c r="BC429" s="468"/>
      <c r="BD429" s="468"/>
      <c r="BE429" s="468"/>
      <c r="BF429" s="468"/>
      <c r="BG429" s="468"/>
      <c r="BH429" s="468"/>
      <c r="BI429" s="468"/>
      <c r="BJ429" s="468"/>
      <c r="BK429" s="468"/>
    </row>
    <row r="430" spans="1:63" ht="15.75" customHeight="1" x14ac:dyDescent="0.3">
      <c r="A430" s="466"/>
      <c r="B430" s="466"/>
      <c r="C430" s="466"/>
      <c r="D430" s="466"/>
      <c r="E430" s="466"/>
      <c r="F430" s="466"/>
      <c r="G430" s="466"/>
      <c r="H430" s="466"/>
      <c r="I430" s="466"/>
      <c r="J430" s="466"/>
      <c r="K430" s="466"/>
      <c r="L430" s="466"/>
      <c r="M430" s="466"/>
      <c r="N430" s="466"/>
      <c r="O430" s="466"/>
      <c r="P430" s="466"/>
      <c r="Q430" s="466"/>
      <c r="R430" s="466"/>
      <c r="S430" s="466"/>
      <c r="T430" s="466"/>
      <c r="U430" s="466"/>
      <c r="V430" s="466"/>
      <c r="W430" s="466"/>
      <c r="X430" s="466"/>
      <c r="Y430" s="466"/>
      <c r="Z430" s="466"/>
      <c r="AA430" s="466"/>
      <c r="AB430" s="466"/>
      <c r="AC430" s="466"/>
      <c r="AD430" s="466"/>
      <c r="AE430" s="466"/>
      <c r="AF430" s="466"/>
      <c r="AG430" s="466"/>
      <c r="AH430" s="466"/>
      <c r="AI430" s="466"/>
      <c r="AJ430" s="466"/>
      <c r="AK430" s="466"/>
      <c r="AL430" s="466"/>
      <c r="AM430" s="466"/>
      <c r="AN430" s="466"/>
      <c r="AO430" s="466"/>
      <c r="AP430" s="466"/>
      <c r="AQ430" s="466"/>
      <c r="AR430" s="466"/>
      <c r="AS430" s="466"/>
      <c r="AT430" s="466"/>
      <c r="AU430" s="466"/>
      <c r="AV430" s="468"/>
      <c r="AW430" s="468"/>
      <c r="AX430" s="468"/>
      <c r="AY430" s="468"/>
      <c r="AZ430" s="468"/>
      <c r="BA430" s="468"/>
      <c r="BB430" s="468"/>
      <c r="BC430" s="468"/>
      <c r="BD430" s="468"/>
      <c r="BE430" s="468"/>
      <c r="BF430" s="468"/>
      <c r="BG430" s="468"/>
      <c r="BH430" s="468"/>
      <c r="BI430" s="468"/>
      <c r="BJ430" s="468"/>
      <c r="BK430" s="468"/>
    </row>
    <row r="431" spans="1:63" ht="15.75" customHeight="1" x14ac:dyDescent="0.3">
      <c r="A431" s="466"/>
      <c r="B431" s="466"/>
      <c r="C431" s="466"/>
      <c r="D431" s="466"/>
      <c r="E431" s="466"/>
      <c r="F431" s="466"/>
      <c r="G431" s="466"/>
      <c r="H431" s="466"/>
      <c r="I431" s="466"/>
      <c r="J431" s="466"/>
      <c r="K431" s="466"/>
      <c r="L431" s="466"/>
      <c r="M431" s="466"/>
      <c r="N431" s="466"/>
      <c r="O431" s="466"/>
      <c r="P431" s="466"/>
      <c r="Q431" s="466"/>
      <c r="R431" s="466"/>
      <c r="S431" s="466"/>
      <c r="T431" s="466"/>
      <c r="U431" s="466"/>
      <c r="V431" s="466"/>
      <c r="W431" s="466"/>
      <c r="X431" s="466"/>
      <c r="Y431" s="466"/>
      <c r="Z431" s="466"/>
      <c r="AA431" s="466"/>
      <c r="AB431" s="466"/>
      <c r="AC431" s="466"/>
      <c r="AD431" s="466"/>
      <c r="AE431" s="466"/>
      <c r="AF431" s="466"/>
      <c r="AG431" s="466"/>
      <c r="AH431" s="466"/>
      <c r="AI431" s="466"/>
      <c r="AJ431" s="466"/>
      <c r="AK431" s="466"/>
      <c r="AL431" s="466"/>
      <c r="AM431" s="466"/>
      <c r="AN431" s="466"/>
      <c r="AO431" s="466"/>
      <c r="AP431" s="466"/>
      <c r="AQ431" s="466"/>
      <c r="AR431" s="466"/>
      <c r="AS431" s="466"/>
      <c r="AT431" s="466"/>
      <c r="AU431" s="466"/>
      <c r="AV431" s="468"/>
      <c r="AW431" s="468"/>
      <c r="AX431" s="468"/>
      <c r="AY431" s="468"/>
      <c r="AZ431" s="468"/>
      <c r="BA431" s="468"/>
      <c r="BB431" s="468"/>
      <c r="BC431" s="468"/>
      <c r="BD431" s="468"/>
      <c r="BE431" s="468"/>
      <c r="BF431" s="468"/>
      <c r="BG431" s="468"/>
      <c r="BH431" s="468"/>
      <c r="BI431" s="468"/>
      <c r="BJ431" s="468"/>
      <c r="BK431" s="468"/>
    </row>
    <row r="432" spans="1:63" ht="15.75" customHeight="1" x14ac:dyDescent="0.3">
      <c r="A432" s="466"/>
      <c r="B432" s="466"/>
      <c r="C432" s="466"/>
      <c r="D432" s="466"/>
      <c r="E432" s="466"/>
      <c r="F432" s="466"/>
      <c r="G432" s="466"/>
      <c r="H432" s="466"/>
      <c r="I432" s="466"/>
      <c r="J432" s="466"/>
      <c r="K432" s="466"/>
      <c r="L432" s="466"/>
      <c r="M432" s="466"/>
      <c r="N432" s="466"/>
      <c r="O432" s="466"/>
      <c r="P432" s="466"/>
      <c r="Q432" s="466"/>
      <c r="R432" s="466"/>
      <c r="S432" s="466"/>
      <c r="T432" s="466"/>
      <c r="U432" s="466"/>
      <c r="V432" s="466"/>
      <c r="W432" s="466"/>
      <c r="X432" s="466"/>
      <c r="Y432" s="466"/>
      <c r="Z432" s="466"/>
      <c r="AA432" s="466"/>
      <c r="AB432" s="466"/>
      <c r="AC432" s="466"/>
      <c r="AD432" s="466"/>
      <c r="AE432" s="466"/>
      <c r="AF432" s="466"/>
      <c r="AG432" s="466"/>
      <c r="AH432" s="466"/>
      <c r="AI432" s="466"/>
      <c r="AJ432" s="466"/>
      <c r="AK432" s="466"/>
      <c r="AL432" s="466"/>
      <c r="AM432" s="466"/>
      <c r="AN432" s="466"/>
      <c r="AO432" s="466"/>
      <c r="AP432" s="466"/>
      <c r="AQ432" s="466"/>
      <c r="AR432" s="466"/>
      <c r="AS432" s="466"/>
      <c r="AT432" s="466"/>
      <c r="AU432" s="466"/>
      <c r="AV432" s="468"/>
      <c r="AW432" s="468"/>
      <c r="AX432" s="468"/>
      <c r="AY432" s="468"/>
      <c r="AZ432" s="468"/>
      <c r="BA432" s="468"/>
      <c r="BB432" s="468"/>
      <c r="BC432" s="468"/>
      <c r="BD432" s="468"/>
      <c r="BE432" s="468"/>
      <c r="BF432" s="468"/>
      <c r="BG432" s="468"/>
      <c r="BH432" s="468"/>
      <c r="BI432" s="468"/>
      <c r="BJ432" s="468"/>
      <c r="BK432" s="468"/>
    </row>
    <row r="433" spans="1:63" ht="15.75" customHeight="1" x14ac:dyDescent="0.3">
      <c r="A433" s="466"/>
      <c r="B433" s="466"/>
      <c r="C433" s="466"/>
      <c r="D433" s="466"/>
      <c r="E433" s="466"/>
      <c r="F433" s="466"/>
      <c r="G433" s="466"/>
      <c r="H433" s="466"/>
      <c r="I433" s="466"/>
      <c r="J433" s="466"/>
      <c r="K433" s="466"/>
      <c r="L433" s="466"/>
      <c r="M433" s="466"/>
      <c r="N433" s="466"/>
      <c r="O433" s="466"/>
      <c r="P433" s="466"/>
      <c r="Q433" s="466"/>
      <c r="R433" s="466"/>
      <c r="S433" s="466"/>
      <c r="T433" s="466"/>
      <c r="U433" s="466"/>
      <c r="V433" s="466"/>
      <c r="W433" s="466"/>
      <c r="X433" s="466"/>
      <c r="Y433" s="466"/>
      <c r="Z433" s="466"/>
      <c r="AA433" s="466"/>
      <c r="AB433" s="466"/>
      <c r="AC433" s="466"/>
      <c r="AD433" s="466"/>
      <c r="AE433" s="466"/>
      <c r="AF433" s="466"/>
      <c r="AG433" s="466"/>
      <c r="AH433" s="466"/>
      <c r="AI433" s="466"/>
      <c r="AJ433" s="466"/>
      <c r="AK433" s="466"/>
      <c r="AL433" s="466"/>
      <c r="AM433" s="466"/>
      <c r="AN433" s="466"/>
      <c r="AO433" s="466"/>
      <c r="AP433" s="466"/>
      <c r="AQ433" s="466"/>
      <c r="AR433" s="466"/>
      <c r="AS433" s="466"/>
      <c r="AT433" s="466"/>
      <c r="AU433" s="466"/>
      <c r="AV433" s="468"/>
      <c r="AW433" s="468"/>
      <c r="AX433" s="468"/>
      <c r="AY433" s="468"/>
      <c r="AZ433" s="468"/>
      <c r="BA433" s="468"/>
      <c r="BB433" s="468"/>
      <c r="BC433" s="468"/>
      <c r="BD433" s="468"/>
      <c r="BE433" s="468"/>
      <c r="BF433" s="468"/>
      <c r="BG433" s="468"/>
      <c r="BH433" s="468"/>
      <c r="BI433" s="468"/>
      <c r="BJ433" s="468"/>
      <c r="BK433" s="468"/>
    </row>
    <row r="434" spans="1:63" ht="15.75" customHeight="1" x14ac:dyDescent="0.3">
      <c r="A434" s="466"/>
      <c r="B434" s="466"/>
      <c r="C434" s="466"/>
      <c r="D434" s="466"/>
      <c r="E434" s="466"/>
      <c r="F434" s="466"/>
      <c r="G434" s="466"/>
      <c r="H434" s="466"/>
      <c r="I434" s="466"/>
      <c r="J434" s="466"/>
      <c r="K434" s="466"/>
      <c r="L434" s="466"/>
      <c r="M434" s="466"/>
      <c r="N434" s="466"/>
      <c r="O434" s="466"/>
      <c r="P434" s="466"/>
      <c r="Q434" s="466"/>
      <c r="R434" s="466"/>
      <c r="S434" s="466"/>
      <c r="T434" s="466"/>
      <c r="U434" s="466"/>
      <c r="V434" s="466"/>
      <c r="W434" s="466"/>
      <c r="X434" s="466"/>
      <c r="Y434" s="466"/>
      <c r="Z434" s="466"/>
      <c r="AA434" s="466"/>
      <c r="AB434" s="466"/>
      <c r="AC434" s="466"/>
      <c r="AD434" s="466"/>
      <c r="AE434" s="466"/>
      <c r="AF434" s="466"/>
      <c r="AG434" s="466"/>
      <c r="AH434" s="466"/>
      <c r="AI434" s="466"/>
      <c r="AJ434" s="466"/>
      <c r="AK434" s="466"/>
      <c r="AL434" s="466"/>
      <c r="AM434" s="466"/>
      <c r="AN434" s="466"/>
      <c r="AO434" s="466"/>
      <c r="AP434" s="466"/>
      <c r="AQ434" s="466"/>
      <c r="AR434" s="466"/>
      <c r="AS434" s="466"/>
      <c r="AT434" s="466"/>
      <c r="AU434" s="466"/>
      <c r="AV434" s="468"/>
      <c r="AW434" s="468"/>
      <c r="AX434" s="468"/>
      <c r="AY434" s="468"/>
      <c r="AZ434" s="468"/>
      <c r="BA434" s="468"/>
      <c r="BB434" s="468"/>
      <c r="BC434" s="468"/>
      <c r="BD434" s="468"/>
      <c r="BE434" s="468"/>
      <c r="BF434" s="468"/>
      <c r="BG434" s="468"/>
      <c r="BH434" s="468"/>
      <c r="BI434" s="468"/>
      <c r="BJ434" s="468"/>
      <c r="BK434" s="468"/>
    </row>
    <row r="435" spans="1:63" ht="15.75" customHeight="1" x14ac:dyDescent="0.3">
      <c r="A435" s="466"/>
      <c r="B435" s="466"/>
      <c r="C435" s="466"/>
      <c r="D435" s="466"/>
      <c r="E435" s="466"/>
      <c r="F435" s="466"/>
      <c r="G435" s="466"/>
      <c r="H435" s="466"/>
      <c r="I435" s="466"/>
      <c r="J435" s="466"/>
      <c r="K435" s="466"/>
      <c r="L435" s="466"/>
      <c r="M435" s="466"/>
      <c r="N435" s="466"/>
      <c r="O435" s="466"/>
      <c r="P435" s="466"/>
      <c r="Q435" s="466"/>
      <c r="R435" s="466"/>
      <c r="S435" s="466"/>
      <c r="T435" s="466"/>
      <c r="U435" s="466"/>
      <c r="V435" s="466"/>
      <c r="W435" s="466"/>
      <c r="X435" s="466"/>
      <c r="Y435" s="466"/>
      <c r="Z435" s="466"/>
      <c r="AA435" s="466"/>
      <c r="AB435" s="466"/>
      <c r="AC435" s="466"/>
      <c r="AD435" s="466"/>
      <c r="AE435" s="466"/>
      <c r="AF435" s="466"/>
      <c r="AG435" s="466"/>
      <c r="AH435" s="466"/>
      <c r="AI435" s="466"/>
      <c r="AJ435" s="466"/>
      <c r="AK435" s="466"/>
      <c r="AL435" s="466"/>
      <c r="AM435" s="466"/>
      <c r="AN435" s="466"/>
      <c r="AO435" s="466"/>
      <c r="AP435" s="466"/>
      <c r="AQ435" s="466"/>
      <c r="AR435" s="466"/>
      <c r="AS435" s="466"/>
      <c r="AT435" s="466"/>
      <c r="AU435" s="466"/>
      <c r="AV435" s="468"/>
      <c r="AW435" s="468"/>
      <c r="AX435" s="468"/>
      <c r="AY435" s="468"/>
      <c r="AZ435" s="468"/>
      <c r="BA435" s="468"/>
      <c r="BB435" s="468"/>
      <c r="BC435" s="468"/>
      <c r="BD435" s="468"/>
      <c r="BE435" s="468"/>
      <c r="BF435" s="468"/>
      <c r="BG435" s="468"/>
      <c r="BH435" s="468"/>
      <c r="BI435" s="468"/>
      <c r="BJ435" s="468"/>
      <c r="BK435" s="468"/>
    </row>
    <row r="436" spans="1:63" ht="15.75" customHeight="1" x14ac:dyDescent="0.3">
      <c r="A436" s="466"/>
      <c r="B436" s="466"/>
      <c r="C436" s="466"/>
      <c r="D436" s="466"/>
      <c r="E436" s="466"/>
      <c r="F436" s="466"/>
      <c r="G436" s="466"/>
      <c r="H436" s="466"/>
      <c r="I436" s="466"/>
      <c r="J436" s="466"/>
      <c r="K436" s="466"/>
      <c r="L436" s="466"/>
      <c r="M436" s="466"/>
      <c r="N436" s="466"/>
      <c r="O436" s="466"/>
      <c r="P436" s="466"/>
      <c r="Q436" s="466"/>
      <c r="R436" s="466"/>
      <c r="S436" s="466"/>
      <c r="T436" s="466"/>
      <c r="U436" s="466"/>
      <c r="V436" s="466"/>
      <c r="W436" s="466"/>
      <c r="X436" s="466"/>
      <c r="Y436" s="466"/>
      <c r="Z436" s="466"/>
      <c r="AA436" s="466"/>
      <c r="AB436" s="466"/>
      <c r="AC436" s="466"/>
      <c r="AD436" s="466"/>
      <c r="AE436" s="466"/>
      <c r="AF436" s="466"/>
      <c r="AG436" s="466"/>
      <c r="AH436" s="466"/>
      <c r="AI436" s="466"/>
      <c r="AJ436" s="466"/>
      <c r="AK436" s="466"/>
      <c r="AL436" s="466"/>
      <c r="AM436" s="466"/>
      <c r="AN436" s="466"/>
      <c r="AO436" s="466"/>
      <c r="AP436" s="466"/>
      <c r="AQ436" s="466"/>
      <c r="AR436" s="466"/>
      <c r="AS436" s="466"/>
      <c r="AT436" s="466"/>
      <c r="AU436" s="466"/>
      <c r="AV436" s="468"/>
      <c r="AW436" s="468"/>
      <c r="AX436" s="468"/>
      <c r="AY436" s="468"/>
      <c r="AZ436" s="468"/>
      <c r="BA436" s="468"/>
      <c r="BB436" s="468"/>
      <c r="BC436" s="468"/>
      <c r="BD436" s="468"/>
      <c r="BE436" s="468"/>
      <c r="BF436" s="468"/>
      <c r="BG436" s="468"/>
      <c r="BH436" s="468"/>
      <c r="BI436" s="468"/>
      <c r="BJ436" s="468"/>
      <c r="BK436" s="468"/>
    </row>
    <row r="437" spans="1:63" ht="15.75" customHeight="1" x14ac:dyDescent="0.3">
      <c r="A437" s="466"/>
      <c r="B437" s="466"/>
      <c r="C437" s="466"/>
      <c r="D437" s="466"/>
      <c r="E437" s="466"/>
      <c r="F437" s="466"/>
      <c r="G437" s="466"/>
      <c r="H437" s="466"/>
      <c r="I437" s="466"/>
      <c r="J437" s="466"/>
      <c r="K437" s="466"/>
      <c r="L437" s="466"/>
      <c r="M437" s="466"/>
      <c r="N437" s="466"/>
      <c r="O437" s="466"/>
      <c r="P437" s="466"/>
      <c r="Q437" s="466"/>
      <c r="R437" s="466"/>
      <c r="S437" s="466"/>
      <c r="T437" s="466"/>
      <c r="U437" s="466"/>
      <c r="V437" s="466"/>
      <c r="W437" s="466"/>
      <c r="X437" s="466"/>
      <c r="Y437" s="466"/>
      <c r="Z437" s="466"/>
      <c r="AA437" s="466"/>
      <c r="AB437" s="466"/>
      <c r="AC437" s="466"/>
      <c r="AD437" s="466"/>
      <c r="AE437" s="466"/>
      <c r="AF437" s="466"/>
      <c r="AG437" s="466"/>
      <c r="AH437" s="466"/>
      <c r="AI437" s="466"/>
      <c r="AJ437" s="466"/>
      <c r="AK437" s="466"/>
      <c r="AL437" s="466"/>
      <c r="AM437" s="466"/>
      <c r="AN437" s="466"/>
      <c r="AO437" s="466"/>
      <c r="AP437" s="466"/>
      <c r="AQ437" s="466"/>
      <c r="AR437" s="466"/>
      <c r="AS437" s="466"/>
      <c r="AT437" s="466"/>
      <c r="AU437" s="466"/>
      <c r="AV437" s="468"/>
      <c r="AW437" s="468"/>
      <c r="AX437" s="468"/>
      <c r="AY437" s="468"/>
      <c r="AZ437" s="468"/>
      <c r="BA437" s="468"/>
      <c r="BB437" s="468"/>
      <c r="BC437" s="468"/>
      <c r="BD437" s="468"/>
      <c r="BE437" s="468"/>
      <c r="BF437" s="468"/>
      <c r="BG437" s="468"/>
      <c r="BH437" s="468"/>
      <c r="BI437" s="468"/>
      <c r="BJ437" s="468"/>
      <c r="BK437" s="468"/>
    </row>
    <row r="438" spans="1:63" ht="15.75" customHeight="1" x14ac:dyDescent="0.3">
      <c r="A438" s="466"/>
      <c r="B438" s="466"/>
      <c r="C438" s="466"/>
      <c r="D438" s="466"/>
      <c r="E438" s="466"/>
      <c r="F438" s="466"/>
      <c r="G438" s="466"/>
      <c r="H438" s="466"/>
      <c r="I438" s="466"/>
      <c r="J438" s="466"/>
      <c r="K438" s="466"/>
      <c r="L438" s="466"/>
      <c r="M438" s="466"/>
      <c r="N438" s="466"/>
      <c r="O438" s="466"/>
      <c r="P438" s="466"/>
      <c r="Q438" s="466"/>
      <c r="R438" s="466"/>
      <c r="S438" s="466"/>
      <c r="T438" s="466"/>
      <c r="U438" s="466"/>
      <c r="V438" s="466"/>
      <c r="W438" s="466"/>
      <c r="X438" s="466"/>
      <c r="Y438" s="466"/>
      <c r="Z438" s="466"/>
      <c r="AA438" s="466"/>
      <c r="AB438" s="466"/>
      <c r="AC438" s="466"/>
      <c r="AD438" s="466"/>
      <c r="AE438" s="466"/>
      <c r="AF438" s="466"/>
      <c r="AG438" s="466"/>
      <c r="AH438" s="466"/>
      <c r="AI438" s="466"/>
      <c r="AJ438" s="466"/>
      <c r="AK438" s="466"/>
      <c r="AL438" s="466"/>
      <c r="AM438" s="466"/>
      <c r="AN438" s="466"/>
      <c r="AO438" s="466"/>
      <c r="AP438" s="466"/>
      <c r="AQ438" s="466"/>
      <c r="AR438" s="466"/>
      <c r="AS438" s="466"/>
      <c r="AT438" s="466"/>
      <c r="AU438" s="466"/>
      <c r="AV438" s="468"/>
      <c r="AW438" s="468"/>
      <c r="AX438" s="468"/>
      <c r="AY438" s="468"/>
      <c r="AZ438" s="468"/>
      <c r="BA438" s="468"/>
      <c r="BB438" s="468"/>
      <c r="BC438" s="468"/>
      <c r="BD438" s="468"/>
      <c r="BE438" s="468"/>
      <c r="BF438" s="468"/>
      <c r="BG438" s="468"/>
      <c r="BH438" s="468"/>
      <c r="BI438" s="468"/>
      <c r="BJ438" s="468"/>
      <c r="BK438" s="468"/>
    </row>
    <row r="439" spans="1:63" ht="15.75" customHeight="1" x14ac:dyDescent="0.3">
      <c r="A439" s="466"/>
      <c r="B439" s="466"/>
      <c r="C439" s="466"/>
      <c r="D439" s="466"/>
      <c r="E439" s="466"/>
      <c r="F439" s="466"/>
      <c r="G439" s="466"/>
      <c r="H439" s="466"/>
      <c r="I439" s="466"/>
      <c r="J439" s="466"/>
      <c r="K439" s="466"/>
      <c r="L439" s="466"/>
      <c r="M439" s="466"/>
      <c r="N439" s="466"/>
      <c r="O439" s="466"/>
      <c r="P439" s="466"/>
      <c r="Q439" s="466"/>
      <c r="R439" s="466"/>
      <c r="S439" s="466"/>
      <c r="T439" s="466"/>
      <c r="U439" s="466"/>
      <c r="V439" s="466"/>
      <c r="W439" s="466"/>
      <c r="X439" s="466"/>
      <c r="Y439" s="466"/>
      <c r="Z439" s="466"/>
      <c r="AA439" s="466"/>
      <c r="AB439" s="466"/>
      <c r="AC439" s="466"/>
      <c r="AD439" s="466"/>
      <c r="AE439" s="466"/>
      <c r="AF439" s="466"/>
      <c r="AG439" s="466"/>
      <c r="AH439" s="466"/>
      <c r="AI439" s="466"/>
      <c r="AJ439" s="466"/>
      <c r="AK439" s="466"/>
      <c r="AL439" s="466"/>
      <c r="AM439" s="466"/>
      <c r="AN439" s="466"/>
      <c r="AO439" s="466"/>
      <c r="AP439" s="466"/>
      <c r="AQ439" s="466"/>
      <c r="AR439" s="466"/>
      <c r="AS439" s="466"/>
      <c r="AT439" s="466"/>
      <c r="AU439" s="466"/>
      <c r="AV439" s="468"/>
      <c r="AW439" s="468"/>
      <c r="AX439" s="468"/>
      <c r="AY439" s="468"/>
      <c r="AZ439" s="468"/>
      <c r="BA439" s="468"/>
      <c r="BB439" s="468"/>
      <c r="BC439" s="468"/>
      <c r="BD439" s="468"/>
      <c r="BE439" s="468"/>
      <c r="BF439" s="468"/>
      <c r="BG439" s="468"/>
      <c r="BH439" s="468"/>
      <c r="BI439" s="468"/>
      <c r="BJ439" s="468"/>
      <c r="BK439" s="468"/>
    </row>
    <row r="440" spans="1:63" ht="15.75" customHeight="1" x14ac:dyDescent="0.3">
      <c r="A440" s="475"/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  <c r="L440" s="475"/>
      <c r="M440" s="475"/>
      <c r="N440" s="475"/>
      <c r="O440" s="475"/>
      <c r="P440" s="475"/>
      <c r="Q440" s="475"/>
      <c r="R440" s="475"/>
      <c r="S440" s="475"/>
      <c r="T440" s="475"/>
      <c r="U440" s="475"/>
      <c r="V440" s="475"/>
      <c r="W440" s="475"/>
      <c r="X440" s="475"/>
      <c r="Y440" s="475"/>
      <c r="Z440" s="475"/>
      <c r="AA440" s="475"/>
      <c r="AB440" s="475"/>
      <c r="AC440" s="475"/>
      <c r="AD440" s="475"/>
      <c r="AE440" s="475"/>
      <c r="AF440" s="475"/>
      <c r="AG440" s="475"/>
      <c r="AH440" s="475"/>
      <c r="AI440" s="475"/>
      <c r="AJ440" s="475"/>
      <c r="AK440" s="475"/>
      <c r="AL440" s="475"/>
      <c r="AM440" s="475"/>
      <c r="AN440" s="475"/>
      <c r="AO440" s="475"/>
      <c r="AP440" s="475"/>
      <c r="AQ440" s="475"/>
      <c r="AR440" s="475"/>
      <c r="AS440" s="475"/>
      <c r="AT440" s="475"/>
      <c r="AU440" s="475"/>
      <c r="AV440" s="468"/>
      <c r="AW440" s="468"/>
      <c r="AX440" s="468"/>
      <c r="AY440" s="468"/>
      <c r="AZ440" s="468"/>
      <c r="BA440" s="468"/>
      <c r="BB440" s="468"/>
      <c r="BC440" s="468"/>
      <c r="BD440" s="468"/>
      <c r="BE440" s="468"/>
      <c r="BF440" s="468"/>
      <c r="BG440" s="468"/>
      <c r="BH440" s="468"/>
      <c r="BI440" s="468"/>
      <c r="BJ440" s="468"/>
      <c r="BK440" s="468"/>
    </row>
    <row r="441" spans="1:63" ht="15.75" customHeight="1" x14ac:dyDescent="0.3">
      <c r="A441" s="475"/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  <c r="L441" s="475"/>
      <c r="M441" s="475"/>
      <c r="N441" s="475"/>
      <c r="O441" s="475"/>
      <c r="P441" s="475"/>
      <c r="Q441" s="475"/>
      <c r="R441" s="475"/>
      <c r="S441" s="475"/>
      <c r="T441" s="475"/>
      <c r="U441" s="475"/>
      <c r="V441" s="475"/>
      <c r="W441" s="475"/>
      <c r="X441" s="475"/>
      <c r="Y441" s="475"/>
      <c r="Z441" s="475"/>
      <c r="AA441" s="475"/>
      <c r="AB441" s="475"/>
      <c r="AC441" s="475"/>
      <c r="AD441" s="475"/>
      <c r="AE441" s="475"/>
      <c r="AF441" s="475"/>
      <c r="AG441" s="475"/>
      <c r="AH441" s="475"/>
      <c r="AI441" s="475"/>
      <c r="AJ441" s="475"/>
      <c r="AK441" s="475"/>
      <c r="AL441" s="475"/>
      <c r="AM441" s="475"/>
      <c r="AN441" s="475"/>
      <c r="AO441" s="475"/>
      <c r="AP441" s="475"/>
      <c r="AQ441" s="475"/>
      <c r="AR441" s="475"/>
      <c r="AS441" s="475"/>
      <c r="AT441" s="475"/>
      <c r="AU441" s="475"/>
      <c r="AV441" s="468"/>
      <c r="AW441" s="468"/>
      <c r="AX441" s="468"/>
      <c r="AY441" s="468"/>
      <c r="AZ441" s="468"/>
      <c r="BA441" s="468"/>
      <c r="BB441" s="468"/>
      <c r="BC441" s="468"/>
      <c r="BD441" s="468"/>
      <c r="BE441" s="468"/>
      <c r="BF441" s="468"/>
      <c r="BG441" s="468"/>
      <c r="BH441" s="468"/>
      <c r="BI441" s="468"/>
      <c r="BJ441" s="468"/>
      <c r="BK441" s="468"/>
    </row>
    <row r="442" spans="1:63" ht="15.75" customHeight="1" x14ac:dyDescent="0.3">
      <c r="A442" s="475"/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  <c r="L442" s="475"/>
      <c r="M442" s="475"/>
      <c r="N442" s="475"/>
      <c r="O442" s="475"/>
      <c r="P442" s="475"/>
      <c r="Q442" s="475"/>
      <c r="R442" s="475"/>
      <c r="S442" s="475"/>
      <c r="T442" s="475"/>
      <c r="U442" s="475"/>
      <c r="V442" s="475"/>
      <c r="W442" s="475"/>
      <c r="X442" s="475"/>
      <c r="Y442" s="475"/>
      <c r="Z442" s="475"/>
      <c r="AA442" s="475"/>
      <c r="AB442" s="475"/>
      <c r="AC442" s="475"/>
      <c r="AD442" s="475"/>
      <c r="AE442" s="475"/>
      <c r="AF442" s="475"/>
      <c r="AG442" s="475"/>
      <c r="AH442" s="475"/>
      <c r="AI442" s="475"/>
      <c r="AJ442" s="475"/>
      <c r="AK442" s="475"/>
      <c r="AL442" s="475"/>
      <c r="AM442" s="475"/>
      <c r="AN442" s="475"/>
      <c r="AO442" s="475"/>
      <c r="AP442" s="475"/>
      <c r="AQ442" s="475"/>
      <c r="AR442" s="475"/>
      <c r="AS442" s="475"/>
      <c r="AT442" s="475"/>
      <c r="AU442" s="475"/>
      <c r="AV442" s="468"/>
      <c r="AW442" s="468"/>
      <c r="AX442" s="468"/>
      <c r="AY442" s="468"/>
      <c r="AZ442" s="468"/>
      <c r="BA442" s="468"/>
      <c r="BB442" s="468"/>
      <c r="BC442" s="468"/>
      <c r="BD442" s="468"/>
      <c r="BE442" s="468"/>
      <c r="BF442" s="468"/>
      <c r="BG442" s="468"/>
      <c r="BH442" s="468"/>
      <c r="BI442" s="468"/>
      <c r="BJ442" s="468"/>
      <c r="BK442" s="468"/>
    </row>
    <row r="443" spans="1:63" ht="15.75" customHeight="1" x14ac:dyDescent="0.3">
      <c r="A443" s="475"/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  <c r="L443" s="475"/>
      <c r="M443" s="475"/>
      <c r="N443" s="475"/>
      <c r="O443" s="475"/>
      <c r="P443" s="475"/>
      <c r="Q443" s="475"/>
      <c r="R443" s="475"/>
      <c r="S443" s="475"/>
      <c r="T443" s="475"/>
      <c r="U443" s="475"/>
      <c r="V443" s="475"/>
      <c r="W443" s="475"/>
      <c r="X443" s="475"/>
      <c r="Y443" s="475"/>
      <c r="Z443" s="475"/>
      <c r="AA443" s="475"/>
      <c r="AB443" s="475"/>
      <c r="AC443" s="475"/>
      <c r="AD443" s="475"/>
      <c r="AE443" s="475"/>
      <c r="AF443" s="475"/>
      <c r="AG443" s="475"/>
      <c r="AH443" s="475"/>
      <c r="AI443" s="475"/>
      <c r="AJ443" s="475"/>
      <c r="AK443" s="475"/>
      <c r="AL443" s="475"/>
      <c r="AM443" s="475"/>
      <c r="AN443" s="475"/>
      <c r="AO443" s="475"/>
      <c r="AP443" s="475"/>
      <c r="AQ443" s="475"/>
      <c r="AR443" s="475"/>
      <c r="AS443" s="475"/>
      <c r="AT443" s="475"/>
      <c r="AU443" s="475"/>
      <c r="AV443" s="468"/>
      <c r="AW443" s="468"/>
      <c r="AX443" s="468"/>
      <c r="AY443" s="468"/>
      <c r="AZ443" s="468"/>
      <c r="BA443" s="468"/>
      <c r="BB443" s="468"/>
      <c r="BC443" s="468"/>
      <c r="BD443" s="468"/>
      <c r="BE443" s="468"/>
      <c r="BF443" s="468"/>
      <c r="BG443" s="468"/>
      <c r="BH443" s="468"/>
      <c r="BI443" s="468"/>
      <c r="BJ443" s="468"/>
      <c r="BK443" s="468"/>
    </row>
    <row r="444" spans="1:63" ht="15.75" customHeight="1" x14ac:dyDescent="0.3">
      <c r="A444" s="475"/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  <c r="L444" s="475"/>
      <c r="M444" s="475"/>
      <c r="N444" s="475"/>
      <c r="O444" s="475"/>
      <c r="P444" s="475"/>
      <c r="Q444" s="475"/>
      <c r="R444" s="475"/>
      <c r="S444" s="475"/>
      <c r="T444" s="475"/>
      <c r="U444" s="475"/>
      <c r="V444" s="475"/>
      <c r="W444" s="475"/>
      <c r="X444" s="475"/>
      <c r="Y444" s="475"/>
      <c r="Z444" s="475"/>
      <c r="AA444" s="475"/>
      <c r="AB444" s="475"/>
      <c r="AC444" s="475"/>
      <c r="AD444" s="475"/>
      <c r="AE444" s="475"/>
      <c r="AF444" s="475"/>
      <c r="AG444" s="475"/>
      <c r="AH444" s="475"/>
      <c r="AI444" s="475"/>
      <c r="AJ444" s="475"/>
      <c r="AK444" s="475"/>
      <c r="AL444" s="475"/>
      <c r="AM444" s="475"/>
      <c r="AN444" s="475"/>
      <c r="AO444" s="475"/>
      <c r="AP444" s="475"/>
      <c r="AQ444" s="475"/>
      <c r="AR444" s="475"/>
      <c r="AS444" s="475"/>
      <c r="AT444" s="475"/>
      <c r="AU444" s="475"/>
      <c r="AV444" s="468"/>
      <c r="AW444" s="468"/>
      <c r="AX444" s="468"/>
      <c r="AY444" s="468"/>
      <c r="AZ444" s="468"/>
      <c r="BA444" s="468"/>
      <c r="BB444" s="468"/>
      <c r="BC444" s="468"/>
      <c r="BD444" s="468"/>
      <c r="BE444" s="468"/>
      <c r="BF444" s="468"/>
      <c r="BG444" s="468"/>
      <c r="BH444" s="468"/>
      <c r="BI444" s="468"/>
      <c r="BJ444" s="468"/>
      <c r="BK444" s="468"/>
    </row>
    <row r="445" spans="1:63" ht="15.75" customHeight="1" x14ac:dyDescent="0.3">
      <c r="A445" s="475"/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  <c r="L445" s="475"/>
      <c r="M445" s="475"/>
      <c r="N445" s="475"/>
      <c r="O445" s="475"/>
      <c r="P445" s="475"/>
      <c r="Q445" s="475"/>
      <c r="R445" s="475"/>
      <c r="S445" s="475"/>
      <c r="T445" s="475"/>
      <c r="U445" s="475"/>
      <c r="V445" s="475"/>
      <c r="W445" s="475"/>
      <c r="X445" s="475"/>
      <c r="Y445" s="475"/>
      <c r="Z445" s="475"/>
      <c r="AA445" s="475"/>
      <c r="AB445" s="475"/>
      <c r="AC445" s="475"/>
      <c r="AD445" s="475"/>
      <c r="AE445" s="475"/>
      <c r="AF445" s="475"/>
      <c r="AG445" s="475"/>
      <c r="AH445" s="475"/>
      <c r="AI445" s="475"/>
      <c r="AJ445" s="475"/>
      <c r="AK445" s="475"/>
      <c r="AL445" s="475"/>
      <c r="AM445" s="475"/>
      <c r="AN445" s="475"/>
      <c r="AO445" s="475"/>
      <c r="AP445" s="475"/>
      <c r="AQ445" s="475"/>
      <c r="AR445" s="475"/>
      <c r="AS445" s="475"/>
      <c r="AT445" s="475"/>
      <c r="AU445" s="475"/>
      <c r="AV445" s="468"/>
      <c r="AW445" s="468"/>
      <c r="AX445" s="468"/>
      <c r="AY445" s="468"/>
      <c r="AZ445" s="468"/>
      <c r="BA445" s="468"/>
      <c r="BB445" s="468"/>
      <c r="BC445" s="468"/>
      <c r="BD445" s="468"/>
      <c r="BE445" s="468"/>
      <c r="BF445" s="468"/>
      <c r="BG445" s="468"/>
      <c r="BH445" s="468"/>
      <c r="BI445" s="468"/>
      <c r="BJ445" s="468"/>
      <c r="BK445" s="468"/>
    </row>
    <row r="446" spans="1:63" ht="15.75" customHeight="1" x14ac:dyDescent="0.3">
      <c r="A446" s="475"/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  <c r="L446" s="475"/>
      <c r="M446" s="475"/>
      <c r="N446" s="475"/>
      <c r="O446" s="475"/>
      <c r="P446" s="475"/>
      <c r="Q446" s="475"/>
      <c r="R446" s="475"/>
      <c r="S446" s="475"/>
      <c r="T446" s="475"/>
      <c r="U446" s="475"/>
      <c r="V446" s="475"/>
      <c r="W446" s="475"/>
      <c r="X446" s="475"/>
      <c r="Y446" s="475"/>
      <c r="Z446" s="475"/>
      <c r="AA446" s="475"/>
      <c r="AB446" s="475"/>
      <c r="AC446" s="475"/>
      <c r="AD446" s="475"/>
      <c r="AE446" s="475"/>
      <c r="AF446" s="475"/>
      <c r="AG446" s="475"/>
      <c r="AH446" s="475"/>
      <c r="AI446" s="475"/>
      <c r="AJ446" s="475"/>
      <c r="AK446" s="475"/>
      <c r="AL446" s="475"/>
      <c r="AM446" s="475"/>
      <c r="AN446" s="475"/>
      <c r="AO446" s="475"/>
      <c r="AP446" s="475"/>
      <c r="AQ446" s="475"/>
      <c r="AR446" s="475"/>
      <c r="AS446" s="475"/>
      <c r="AT446" s="475"/>
      <c r="AU446" s="475"/>
      <c r="AV446" s="468"/>
      <c r="AW446" s="468"/>
      <c r="AX446" s="468"/>
      <c r="AY446" s="468"/>
      <c r="AZ446" s="468"/>
      <c r="BA446" s="468"/>
      <c r="BB446" s="468"/>
      <c r="BC446" s="468"/>
      <c r="BD446" s="468"/>
      <c r="BE446" s="468"/>
      <c r="BF446" s="468"/>
      <c r="BG446" s="468"/>
      <c r="BH446" s="468"/>
      <c r="BI446" s="468"/>
      <c r="BJ446" s="468"/>
      <c r="BK446" s="468"/>
    </row>
    <row r="447" spans="1:63" ht="15.75" customHeight="1" x14ac:dyDescent="0.3">
      <c r="A447" s="475"/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  <c r="L447" s="475"/>
      <c r="M447" s="475"/>
      <c r="N447" s="475"/>
      <c r="O447" s="475"/>
      <c r="P447" s="475"/>
      <c r="Q447" s="475"/>
      <c r="R447" s="475"/>
      <c r="S447" s="475"/>
      <c r="T447" s="475"/>
      <c r="U447" s="475"/>
      <c r="V447" s="475"/>
      <c r="W447" s="475"/>
      <c r="X447" s="475"/>
      <c r="Y447" s="475"/>
      <c r="Z447" s="475"/>
      <c r="AA447" s="475"/>
      <c r="AB447" s="475"/>
      <c r="AC447" s="475"/>
      <c r="AD447" s="475"/>
      <c r="AE447" s="475"/>
      <c r="AF447" s="475"/>
      <c r="AG447" s="475"/>
      <c r="AH447" s="475"/>
      <c r="AI447" s="475"/>
      <c r="AJ447" s="475"/>
      <c r="AK447" s="475"/>
      <c r="AL447" s="475"/>
      <c r="AM447" s="475"/>
      <c r="AN447" s="475"/>
      <c r="AO447" s="475"/>
      <c r="AP447" s="475"/>
      <c r="AQ447" s="475"/>
      <c r="AR447" s="475"/>
      <c r="AS447" s="475"/>
      <c r="AT447" s="475"/>
      <c r="AU447" s="475"/>
      <c r="AV447" s="468"/>
      <c r="AW447" s="468"/>
      <c r="AX447" s="468"/>
      <c r="AY447" s="468"/>
      <c r="AZ447" s="468"/>
      <c r="BA447" s="468"/>
      <c r="BB447" s="468"/>
      <c r="BC447" s="468"/>
      <c r="BD447" s="468"/>
      <c r="BE447" s="468"/>
      <c r="BF447" s="468"/>
      <c r="BG447" s="468"/>
      <c r="BH447" s="468"/>
      <c r="BI447" s="468"/>
      <c r="BJ447" s="468"/>
      <c r="BK447" s="468"/>
    </row>
    <row r="448" spans="1:63" ht="15.75" customHeight="1" x14ac:dyDescent="0.3">
      <c r="A448" s="475"/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  <c r="L448" s="475"/>
      <c r="M448" s="475"/>
      <c r="N448" s="475"/>
      <c r="O448" s="475"/>
      <c r="P448" s="475"/>
      <c r="Q448" s="475"/>
      <c r="R448" s="475"/>
      <c r="S448" s="475"/>
      <c r="T448" s="475"/>
      <c r="U448" s="475"/>
      <c r="V448" s="475"/>
      <c r="W448" s="475"/>
      <c r="X448" s="475"/>
      <c r="Y448" s="475"/>
      <c r="Z448" s="475"/>
      <c r="AA448" s="475"/>
      <c r="AB448" s="475"/>
      <c r="AC448" s="475"/>
      <c r="AD448" s="475"/>
      <c r="AE448" s="475"/>
      <c r="AF448" s="475"/>
      <c r="AG448" s="475"/>
      <c r="AH448" s="475"/>
      <c r="AI448" s="475"/>
      <c r="AJ448" s="475"/>
      <c r="AK448" s="475"/>
      <c r="AL448" s="475"/>
      <c r="AM448" s="475"/>
      <c r="AN448" s="475"/>
      <c r="AO448" s="475"/>
      <c r="AP448" s="475"/>
      <c r="AQ448" s="475"/>
      <c r="AR448" s="475"/>
      <c r="AS448" s="475"/>
      <c r="AT448" s="475"/>
      <c r="AU448" s="475"/>
      <c r="AV448" s="468"/>
      <c r="AW448" s="468"/>
      <c r="AX448" s="468"/>
      <c r="AY448" s="468"/>
      <c r="AZ448" s="468"/>
      <c r="BA448" s="468"/>
      <c r="BB448" s="468"/>
      <c r="BC448" s="468"/>
      <c r="BD448" s="468"/>
      <c r="BE448" s="468"/>
      <c r="BF448" s="468"/>
      <c r="BG448" s="468"/>
      <c r="BH448" s="468"/>
      <c r="BI448" s="468"/>
      <c r="BJ448" s="468"/>
      <c r="BK448" s="468"/>
    </row>
    <row r="449" spans="1:63" ht="15.75" customHeight="1" x14ac:dyDescent="0.3">
      <c r="A449" s="475"/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  <c r="L449" s="475"/>
      <c r="M449" s="475"/>
      <c r="N449" s="475"/>
      <c r="O449" s="475"/>
      <c r="P449" s="475"/>
      <c r="Q449" s="475"/>
      <c r="R449" s="475"/>
      <c r="S449" s="475"/>
      <c r="T449" s="475"/>
      <c r="U449" s="475"/>
      <c r="V449" s="475"/>
      <c r="W449" s="475"/>
      <c r="X449" s="475"/>
      <c r="Y449" s="475"/>
      <c r="Z449" s="475"/>
      <c r="AA449" s="475"/>
      <c r="AB449" s="475"/>
      <c r="AC449" s="475"/>
      <c r="AD449" s="475"/>
      <c r="AE449" s="475"/>
      <c r="AF449" s="475"/>
      <c r="AG449" s="475"/>
      <c r="AH449" s="475"/>
      <c r="AI449" s="475"/>
      <c r="AJ449" s="475"/>
      <c r="AK449" s="475"/>
      <c r="AL449" s="475"/>
      <c r="AM449" s="475"/>
      <c r="AN449" s="475"/>
      <c r="AO449" s="475"/>
      <c r="AP449" s="475"/>
      <c r="AQ449" s="475"/>
      <c r="AR449" s="475"/>
      <c r="AS449" s="475"/>
      <c r="AT449" s="475"/>
      <c r="AU449" s="475"/>
      <c r="AV449" s="468"/>
      <c r="AW449" s="468"/>
      <c r="AX449" s="468"/>
      <c r="AY449" s="468"/>
      <c r="AZ449" s="468"/>
      <c r="BA449" s="468"/>
      <c r="BB449" s="468"/>
      <c r="BC449" s="468"/>
      <c r="BD449" s="468"/>
      <c r="BE449" s="468"/>
      <c r="BF449" s="468"/>
      <c r="BG449" s="468"/>
      <c r="BH449" s="468"/>
      <c r="BI449" s="468"/>
      <c r="BJ449" s="468"/>
      <c r="BK449" s="468"/>
    </row>
    <row r="450" spans="1:63" ht="15.75" customHeight="1" x14ac:dyDescent="0.3">
      <c r="A450" s="475"/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  <c r="L450" s="475"/>
      <c r="M450" s="475"/>
      <c r="N450" s="475"/>
      <c r="O450" s="475"/>
      <c r="P450" s="475"/>
      <c r="Q450" s="475"/>
      <c r="R450" s="475"/>
      <c r="S450" s="475"/>
      <c r="T450" s="475"/>
      <c r="U450" s="475"/>
      <c r="V450" s="475"/>
      <c r="W450" s="475"/>
      <c r="X450" s="475"/>
      <c r="Y450" s="475"/>
      <c r="Z450" s="475"/>
      <c r="AA450" s="475"/>
      <c r="AB450" s="475"/>
      <c r="AC450" s="475"/>
      <c r="AD450" s="475"/>
      <c r="AE450" s="475"/>
      <c r="AF450" s="475"/>
      <c r="AG450" s="475"/>
      <c r="AH450" s="475"/>
      <c r="AI450" s="475"/>
      <c r="AJ450" s="475"/>
      <c r="AK450" s="475"/>
      <c r="AL450" s="475"/>
      <c r="AM450" s="475"/>
      <c r="AN450" s="475"/>
      <c r="AO450" s="475"/>
      <c r="AP450" s="475"/>
      <c r="AQ450" s="475"/>
      <c r="AR450" s="475"/>
      <c r="AS450" s="475"/>
      <c r="AT450" s="475"/>
      <c r="AU450" s="475"/>
      <c r="AV450" s="468"/>
      <c r="AW450" s="468"/>
      <c r="AX450" s="468"/>
      <c r="AY450" s="468"/>
      <c r="AZ450" s="468"/>
      <c r="BA450" s="468"/>
      <c r="BB450" s="468"/>
      <c r="BC450" s="468"/>
      <c r="BD450" s="468"/>
      <c r="BE450" s="468"/>
      <c r="BF450" s="468"/>
      <c r="BG450" s="468"/>
      <c r="BH450" s="468"/>
      <c r="BI450" s="468"/>
      <c r="BJ450" s="468"/>
      <c r="BK450" s="468"/>
    </row>
    <row r="451" spans="1:63" ht="15.75" customHeight="1" x14ac:dyDescent="0.3">
      <c r="A451" s="475"/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  <c r="L451" s="475"/>
      <c r="M451" s="475"/>
      <c r="N451" s="475"/>
      <c r="O451" s="475"/>
      <c r="P451" s="475"/>
      <c r="Q451" s="475"/>
      <c r="R451" s="475"/>
      <c r="S451" s="475"/>
      <c r="T451" s="475"/>
      <c r="U451" s="475"/>
      <c r="V451" s="475"/>
      <c r="W451" s="475"/>
      <c r="X451" s="475"/>
      <c r="Y451" s="475"/>
      <c r="Z451" s="475"/>
      <c r="AA451" s="475"/>
      <c r="AB451" s="475"/>
      <c r="AC451" s="475"/>
      <c r="AD451" s="475"/>
      <c r="AE451" s="475"/>
      <c r="AF451" s="475"/>
      <c r="AG451" s="475"/>
      <c r="AH451" s="475"/>
      <c r="AI451" s="475"/>
      <c r="AJ451" s="475"/>
      <c r="AK451" s="475"/>
      <c r="AL451" s="475"/>
      <c r="AM451" s="475"/>
      <c r="AN451" s="475"/>
      <c r="AO451" s="475"/>
      <c r="AP451" s="475"/>
      <c r="AQ451" s="475"/>
      <c r="AR451" s="475"/>
      <c r="AS451" s="475"/>
      <c r="AT451" s="475"/>
      <c r="AU451" s="475"/>
      <c r="AV451" s="468"/>
      <c r="AW451" s="468"/>
      <c r="AX451" s="468"/>
      <c r="AY451" s="468"/>
      <c r="AZ451" s="468"/>
      <c r="BA451" s="468"/>
      <c r="BB451" s="468"/>
      <c r="BC451" s="468"/>
      <c r="BD451" s="468"/>
      <c r="BE451" s="468"/>
      <c r="BF451" s="468"/>
      <c r="BG451" s="468"/>
      <c r="BH451" s="468"/>
      <c r="BI451" s="468"/>
      <c r="BJ451" s="468"/>
      <c r="BK451" s="468"/>
    </row>
    <row r="452" spans="1:63" ht="15.75" customHeight="1" x14ac:dyDescent="0.3">
      <c r="A452" s="475"/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  <c r="L452" s="475"/>
      <c r="M452" s="475"/>
      <c r="N452" s="475"/>
      <c r="O452" s="475"/>
      <c r="P452" s="475"/>
      <c r="Q452" s="475"/>
      <c r="R452" s="475"/>
      <c r="S452" s="475"/>
      <c r="T452" s="475"/>
      <c r="U452" s="475"/>
      <c r="V452" s="475"/>
      <c r="W452" s="475"/>
      <c r="X452" s="475"/>
      <c r="Y452" s="475"/>
      <c r="Z452" s="475"/>
      <c r="AA452" s="475"/>
      <c r="AB452" s="475"/>
      <c r="AC452" s="475"/>
      <c r="AD452" s="475"/>
      <c r="AE452" s="475"/>
      <c r="AF452" s="475"/>
      <c r="AG452" s="475"/>
      <c r="AH452" s="475"/>
      <c r="AI452" s="475"/>
      <c r="AJ452" s="475"/>
      <c r="AK452" s="475"/>
      <c r="AL452" s="475"/>
      <c r="AM452" s="475"/>
      <c r="AN452" s="475"/>
      <c r="AO452" s="475"/>
      <c r="AP452" s="475"/>
      <c r="AQ452" s="475"/>
      <c r="AR452" s="475"/>
      <c r="AS452" s="475"/>
      <c r="AT452" s="475"/>
      <c r="AU452" s="475"/>
      <c r="AV452" s="468"/>
      <c r="AW452" s="468"/>
      <c r="AX452" s="468"/>
      <c r="AY452" s="468"/>
      <c r="AZ452" s="468"/>
      <c r="BA452" s="468"/>
      <c r="BB452" s="468"/>
      <c r="BC452" s="468"/>
      <c r="BD452" s="468"/>
      <c r="BE452" s="468"/>
      <c r="BF452" s="468"/>
      <c r="BG452" s="468"/>
      <c r="BH452" s="468"/>
      <c r="BI452" s="468"/>
      <c r="BJ452" s="468"/>
      <c r="BK452" s="468"/>
    </row>
    <row r="453" spans="1:63" ht="15.75" customHeight="1" x14ac:dyDescent="0.3">
      <c r="A453" s="475"/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  <c r="L453" s="475"/>
      <c r="M453" s="475"/>
      <c r="N453" s="475"/>
      <c r="O453" s="475"/>
      <c r="P453" s="475"/>
      <c r="Q453" s="475"/>
      <c r="R453" s="475"/>
      <c r="S453" s="475"/>
      <c r="T453" s="475"/>
      <c r="U453" s="475"/>
      <c r="V453" s="475"/>
      <c r="W453" s="475"/>
      <c r="X453" s="475"/>
      <c r="Y453" s="475"/>
      <c r="Z453" s="475"/>
      <c r="AA453" s="475"/>
      <c r="AB453" s="475"/>
      <c r="AC453" s="475"/>
      <c r="AD453" s="475"/>
      <c r="AE453" s="475"/>
      <c r="AF453" s="475"/>
      <c r="AG453" s="475"/>
      <c r="AH453" s="475"/>
      <c r="AI453" s="475"/>
      <c r="AJ453" s="475"/>
      <c r="AK453" s="475"/>
      <c r="AL453" s="475"/>
      <c r="AM453" s="475"/>
      <c r="AN453" s="475"/>
      <c r="AO453" s="475"/>
      <c r="AP453" s="475"/>
      <c r="AQ453" s="475"/>
      <c r="AR453" s="475"/>
      <c r="AS453" s="475"/>
      <c r="AT453" s="475"/>
      <c r="AU453" s="475"/>
      <c r="AV453" s="468"/>
      <c r="AW453" s="468"/>
      <c r="AX453" s="468"/>
      <c r="AY453" s="468"/>
      <c r="AZ453" s="468"/>
      <c r="BA453" s="468"/>
      <c r="BB453" s="468"/>
      <c r="BC453" s="468"/>
      <c r="BD453" s="468"/>
      <c r="BE453" s="468"/>
      <c r="BF453" s="468"/>
      <c r="BG453" s="468"/>
      <c r="BH453" s="468"/>
      <c r="BI453" s="468"/>
      <c r="BJ453" s="468"/>
      <c r="BK453" s="468"/>
    </row>
    <row r="454" spans="1:63" ht="15.75" customHeight="1" x14ac:dyDescent="0.3">
      <c r="A454" s="475"/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  <c r="L454" s="475"/>
      <c r="M454" s="475"/>
      <c r="N454" s="475"/>
      <c r="O454" s="475"/>
      <c r="P454" s="475"/>
      <c r="Q454" s="475"/>
      <c r="R454" s="475"/>
      <c r="S454" s="475"/>
      <c r="T454" s="475"/>
      <c r="U454" s="475"/>
      <c r="V454" s="475"/>
      <c r="W454" s="475"/>
      <c r="X454" s="475"/>
      <c r="Y454" s="475"/>
      <c r="Z454" s="475"/>
      <c r="AA454" s="475"/>
      <c r="AB454" s="475"/>
      <c r="AC454" s="475"/>
      <c r="AD454" s="475"/>
      <c r="AE454" s="475"/>
      <c r="AF454" s="475"/>
      <c r="AG454" s="475"/>
      <c r="AH454" s="475"/>
      <c r="AI454" s="475"/>
      <c r="AJ454" s="475"/>
      <c r="AK454" s="475"/>
      <c r="AL454" s="475"/>
      <c r="AM454" s="475"/>
      <c r="AN454" s="475"/>
      <c r="AO454" s="475"/>
      <c r="AP454" s="475"/>
      <c r="AQ454" s="475"/>
      <c r="AR454" s="475"/>
      <c r="AS454" s="475"/>
      <c r="AT454" s="475"/>
      <c r="AU454" s="475"/>
      <c r="AV454" s="468"/>
      <c r="AW454" s="468"/>
      <c r="AX454" s="468"/>
      <c r="AY454" s="468"/>
      <c r="AZ454" s="468"/>
      <c r="BA454" s="468"/>
      <c r="BB454" s="468"/>
      <c r="BC454" s="468"/>
      <c r="BD454" s="468"/>
      <c r="BE454" s="468"/>
      <c r="BF454" s="468"/>
      <c r="BG454" s="468"/>
      <c r="BH454" s="468"/>
      <c r="BI454" s="468"/>
      <c r="BJ454" s="468"/>
      <c r="BK454" s="468"/>
    </row>
    <row r="455" spans="1:63" ht="15.75" customHeight="1" x14ac:dyDescent="0.3">
      <c r="A455" s="475"/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  <c r="L455" s="475"/>
      <c r="M455" s="475"/>
      <c r="N455" s="475"/>
      <c r="O455" s="475"/>
      <c r="P455" s="475"/>
      <c r="Q455" s="475"/>
      <c r="R455" s="475"/>
      <c r="S455" s="475"/>
      <c r="T455" s="475"/>
      <c r="U455" s="475"/>
      <c r="V455" s="475"/>
      <c r="W455" s="475"/>
      <c r="X455" s="475"/>
      <c r="Y455" s="475"/>
      <c r="Z455" s="475"/>
      <c r="AA455" s="475"/>
      <c r="AB455" s="475"/>
      <c r="AC455" s="475"/>
      <c r="AD455" s="475"/>
      <c r="AE455" s="475"/>
      <c r="AF455" s="475"/>
      <c r="AG455" s="475"/>
      <c r="AH455" s="475"/>
      <c r="AI455" s="475"/>
      <c r="AJ455" s="475"/>
      <c r="AK455" s="475"/>
      <c r="AL455" s="475"/>
      <c r="AM455" s="475"/>
      <c r="AN455" s="475"/>
      <c r="AO455" s="475"/>
      <c r="AP455" s="475"/>
      <c r="AQ455" s="475"/>
      <c r="AR455" s="475"/>
      <c r="AS455" s="475"/>
      <c r="AT455" s="475"/>
      <c r="AU455" s="475"/>
      <c r="AV455" s="468"/>
      <c r="AW455" s="468"/>
      <c r="AX455" s="468"/>
      <c r="AY455" s="468"/>
      <c r="AZ455" s="468"/>
      <c r="BA455" s="468"/>
      <c r="BB455" s="468"/>
      <c r="BC455" s="468"/>
      <c r="BD455" s="468"/>
      <c r="BE455" s="468"/>
      <c r="BF455" s="468"/>
      <c r="BG455" s="468"/>
      <c r="BH455" s="468"/>
      <c r="BI455" s="468"/>
      <c r="BJ455" s="468"/>
      <c r="BK455" s="468"/>
    </row>
    <row r="456" spans="1:63" ht="15.75" customHeight="1" x14ac:dyDescent="0.3">
      <c r="A456" s="475"/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  <c r="L456" s="475"/>
      <c r="M456" s="475"/>
      <c r="N456" s="475"/>
      <c r="O456" s="475"/>
      <c r="P456" s="475"/>
      <c r="Q456" s="475"/>
      <c r="R456" s="475"/>
      <c r="S456" s="475"/>
      <c r="T456" s="475"/>
      <c r="U456" s="475"/>
      <c r="V456" s="475"/>
      <c r="W456" s="475"/>
      <c r="X456" s="475"/>
      <c r="Y456" s="475"/>
      <c r="Z456" s="475"/>
      <c r="AA456" s="475"/>
      <c r="AB456" s="475"/>
      <c r="AC456" s="475"/>
      <c r="AD456" s="475"/>
      <c r="AE456" s="475"/>
      <c r="AF456" s="475"/>
      <c r="AG456" s="475"/>
      <c r="AH456" s="475"/>
      <c r="AI456" s="475"/>
      <c r="AJ456" s="475"/>
      <c r="AK456" s="475"/>
      <c r="AL456" s="475"/>
      <c r="AM456" s="475"/>
      <c r="AN456" s="475"/>
      <c r="AO456" s="475"/>
      <c r="AP456" s="475"/>
      <c r="AQ456" s="475"/>
      <c r="AR456" s="475"/>
      <c r="AS456" s="475"/>
      <c r="AT456" s="475"/>
      <c r="AU456" s="475"/>
      <c r="AV456" s="468"/>
      <c r="AW456" s="468"/>
      <c r="AX456" s="468"/>
      <c r="AY456" s="468"/>
      <c r="AZ456" s="468"/>
      <c r="BA456" s="468"/>
      <c r="BB456" s="468"/>
      <c r="BC456" s="468"/>
      <c r="BD456" s="468"/>
      <c r="BE456" s="468"/>
      <c r="BF456" s="468"/>
      <c r="BG456" s="468"/>
      <c r="BH456" s="468"/>
      <c r="BI456" s="468"/>
      <c r="BJ456" s="468"/>
      <c r="BK456" s="468"/>
    </row>
    <row r="457" spans="1:63" ht="15.75" customHeight="1" x14ac:dyDescent="0.3">
      <c r="A457" s="475"/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  <c r="L457" s="475"/>
      <c r="M457" s="475"/>
      <c r="N457" s="475"/>
      <c r="O457" s="475"/>
      <c r="P457" s="475"/>
      <c r="Q457" s="475"/>
      <c r="R457" s="475"/>
      <c r="S457" s="475"/>
      <c r="T457" s="475"/>
      <c r="U457" s="475"/>
      <c r="V457" s="475"/>
      <c r="W457" s="475"/>
      <c r="X457" s="475"/>
      <c r="Y457" s="475"/>
      <c r="Z457" s="475"/>
      <c r="AA457" s="475"/>
      <c r="AB457" s="475"/>
      <c r="AC457" s="475"/>
      <c r="AD457" s="475"/>
      <c r="AE457" s="475"/>
      <c r="AF457" s="475"/>
      <c r="AG457" s="475"/>
      <c r="AH457" s="475"/>
      <c r="AI457" s="475"/>
      <c r="AJ457" s="475"/>
      <c r="AK457" s="475"/>
      <c r="AL457" s="475"/>
      <c r="AM457" s="475"/>
      <c r="AN457" s="475"/>
      <c r="AO457" s="475"/>
      <c r="AP457" s="475"/>
      <c r="AQ457" s="475"/>
      <c r="AR457" s="475"/>
      <c r="AS457" s="475"/>
      <c r="AT457" s="475"/>
      <c r="AU457" s="475"/>
      <c r="AV457" s="468"/>
      <c r="AW457" s="468"/>
      <c r="AX457" s="468"/>
      <c r="AY457" s="468"/>
      <c r="AZ457" s="468"/>
      <c r="BA457" s="468"/>
      <c r="BB457" s="468"/>
      <c r="BC457" s="468"/>
      <c r="BD457" s="468"/>
      <c r="BE457" s="468"/>
      <c r="BF457" s="468"/>
      <c r="BG457" s="468"/>
      <c r="BH457" s="468"/>
      <c r="BI457" s="468"/>
      <c r="BJ457" s="468"/>
      <c r="BK457" s="468"/>
    </row>
    <row r="458" spans="1:63" ht="15.75" customHeight="1" x14ac:dyDescent="0.3">
      <c r="A458" s="475"/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  <c r="L458" s="475"/>
      <c r="M458" s="475"/>
      <c r="N458" s="475"/>
      <c r="O458" s="475"/>
      <c r="P458" s="475"/>
      <c r="Q458" s="475"/>
      <c r="R458" s="475"/>
      <c r="S458" s="475"/>
      <c r="T458" s="475"/>
      <c r="U458" s="475"/>
      <c r="V458" s="475"/>
      <c r="W458" s="475"/>
      <c r="X458" s="475"/>
      <c r="Y458" s="475"/>
      <c r="Z458" s="475"/>
      <c r="AA458" s="475"/>
      <c r="AB458" s="475"/>
      <c r="AC458" s="475"/>
      <c r="AD458" s="475"/>
      <c r="AE458" s="475"/>
      <c r="AF458" s="475"/>
      <c r="AG458" s="475"/>
      <c r="AH458" s="475"/>
      <c r="AI458" s="475"/>
      <c r="AJ458" s="475"/>
      <c r="AK458" s="475"/>
      <c r="AL458" s="475"/>
      <c r="AM458" s="475"/>
      <c r="AN458" s="475"/>
      <c r="AO458" s="475"/>
      <c r="AP458" s="475"/>
      <c r="AQ458" s="475"/>
      <c r="AR458" s="475"/>
      <c r="AS458" s="475"/>
      <c r="AT458" s="475"/>
      <c r="AU458" s="475"/>
      <c r="AV458" s="468"/>
      <c r="AW458" s="468"/>
      <c r="AX458" s="468"/>
      <c r="AY458" s="468"/>
      <c r="AZ458" s="468"/>
      <c r="BA458" s="468"/>
      <c r="BB458" s="468"/>
      <c r="BC458" s="468"/>
      <c r="BD458" s="468"/>
      <c r="BE458" s="468"/>
      <c r="BF458" s="468"/>
      <c r="BG458" s="468"/>
      <c r="BH458" s="468"/>
      <c r="BI458" s="468"/>
      <c r="BJ458" s="468"/>
      <c r="BK458" s="468"/>
    </row>
    <row r="459" spans="1:63" ht="15.75" customHeight="1" x14ac:dyDescent="0.3">
      <c r="A459" s="475"/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  <c r="L459" s="475"/>
      <c r="M459" s="475"/>
      <c r="N459" s="475"/>
      <c r="O459" s="475"/>
      <c r="P459" s="475"/>
      <c r="Q459" s="475"/>
      <c r="R459" s="475"/>
      <c r="S459" s="475"/>
      <c r="T459" s="475"/>
      <c r="U459" s="475"/>
      <c r="V459" s="475"/>
      <c r="W459" s="475"/>
      <c r="X459" s="475"/>
      <c r="Y459" s="475"/>
      <c r="Z459" s="475"/>
      <c r="AA459" s="475"/>
      <c r="AB459" s="475"/>
      <c r="AC459" s="475"/>
      <c r="AD459" s="475"/>
      <c r="AE459" s="475"/>
      <c r="AF459" s="475"/>
      <c r="AG459" s="475"/>
      <c r="AH459" s="475"/>
      <c r="AI459" s="475"/>
      <c r="AJ459" s="475"/>
      <c r="AK459" s="475"/>
      <c r="AL459" s="475"/>
      <c r="AM459" s="475"/>
      <c r="AN459" s="475"/>
      <c r="AO459" s="475"/>
      <c r="AP459" s="475"/>
      <c r="AQ459" s="475"/>
      <c r="AR459" s="475"/>
      <c r="AS459" s="475"/>
      <c r="AT459" s="475"/>
      <c r="AU459" s="475"/>
      <c r="AV459" s="468"/>
      <c r="AW459" s="468"/>
      <c r="AX459" s="468"/>
      <c r="AY459" s="468"/>
      <c r="AZ459" s="468"/>
      <c r="BA459" s="468"/>
      <c r="BB459" s="468"/>
      <c r="BC459" s="468"/>
      <c r="BD459" s="468"/>
      <c r="BE459" s="468"/>
      <c r="BF459" s="468"/>
      <c r="BG459" s="468"/>
      <c r="BH459" s="468"/>
      <c r="BI459" s="468"/>
      <c r="BJ459" s="468"/>
      <c r="BK459" s="468"/>
    </row>
    <row r="460" spans="1:63" ht="15.75" customHeight="1" x14ac:dyDescent="0.3">
      <c r="A460" s="475"/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  <c r="L460" s="475"/>
      <c r="M460" s="475"/>
      <c r="N460" s="475"/>
      <c r="O460" s="475"/>
      <c r="P460" s="475"/>
      <c r="Q460" s="475"/>
      <c r="R460" s="475"/>
      <c r="S460" s="475"/>
      <c r="T460" s="475"/>
      <c r="U460" s="475"/>
      <c r="V460" s="475"/>
      <c r="W460" s="475"/>
      <c r="X460" s="475"/>
      <c r="Y460" s="475"/>
      <c r="Z460" s="475"/>
      <c r="AA460" s="475"/>
      <c r="AB460" s="475"/>
      <c r="AC460" s="475"/>
      <c r="AD460" s="475"/>
      <c r="AE460" s="475"/>
      <c r="AF460" s="475"/>
      <c r="AG460" s="475"/>
      <c r="AH460" s="475"/>
      <c r="AI460" s="475"/>
      <c r="AJ460" s="475"/>
      <c r="AK460" s="475"/>
      <c r="AL460" s="475"/>
      <c r="AM460" s="475"/>
      <c r="AN460" s="475"/>
      <c r="AO460" s="475"/>
      <c r="AP460" s="475"/>
      <c r="AQ460" s="475"/>
      <c r="AR460" s="475"/>
      <c r="AS460" s="475"/>
      <c r="AT460" s="475"/>
      <c r="AU460" s="475"/>
      <c r="AV460" s="468"/>
      <c r="AW460" s="468"/>
      <c r="AX460" s="468"/>
      <c r="AY460" s="468"/>
      <c r="AZ460" s="468"/>
      <c r="BA460" s="468"/>
      <c r="BB460" s="468"/>
      <c r="BC460" s="468"/>
      <c r="BD460" s="468"/>
      <c r="BE460" s="468"/>
      <c r="BF460" s="468"/>
      <c r="BG460" s="468"/>
      <c r="BH460" s="468"/>
      <c r="BI460" s="468"/>
      <c r="BJ460" s="468"/>
      <c r="BK460" s="468"/>
    </row>
    <row r="461" spans="1:63" ht="15.75" customHeight="1" x14ac:dyDescent="0.3">
      <c r="A461" s="475"/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  <c r="L461" s="475"/>
      <c r="M461" s="475"/>
      <c r="N461" s="475"/>
      <c r="O461" s="475"/>
      <c r="P461" s="475"/>
      <c r="Q461" s="475"/>
      <c r="R461" s="475"/>
      <c r="S461" s="475"/>
      <c r="T461" s="475"/>
      <c r="U461" s="475"/>
      <c r="V461" s="475"/>
      <c r="W461" s="475"/>
      <c r="X461" s="475"/>
      <c r="Y461" s="475"/>
      <c r="Z461" s="475"/>
      <c r="AA461" s="475"/>
      <c r="AB461" s="475"/>
      <c r="AC461" s="475"/>
      <c r="AD461" s="475"/>
      <c r="AE461" s="475"/>
      <c r="AF461" s="475"/>
      <c r="AG461" s="475"/>
      <c r="AH461" s="475"/>
      <c r="AI461" s="475"/>
      <c r="AJ461" s="475"/>
      <c r="AK461" s="475"/>
      <c r="AL461" s="475"/>
      <c r="AM461" s="475"/>
      <c r="AN461" s="475"/>
      <c r="AO461" s="475"/>
      <c r="AP461" s="475"/>
      <c r="AQ461" s="475"/>
      <c r="AR461" s="475"/>
      <c r="AS461" s="475"/>
      <c r="AT461" s="475"/>
      <c r="AU461" s="475"/>
      <c r="AV461" s="468"/>
      <c r="AW461" s="468"/>
      <c r="AX461" s="468"/>
      <c r="AY461" s="468"/>
      <c r="AZ461" s="468"/>
      <c r="BA461" s="468"/>
      <c r="BB461" s="468"/>
      <c r="BC461" s="468"/>
      <c r="BD461" s="468"/>
      <c r="BE461" s="468"/>
      <c r="BF461" s="468"/>
      <c r="BG461" s="468"/>
      <c r="BH461" s="468"/>
      <c r="BI461" s="468"/>
      <c r="BJ461" s="468"/>
      <c r="BK461" s="468"/>
    </row>
    <row r="462" spans="1:63" ht="15.75" customHeight="1" x14ac:dyDescent="0.3">
      <c r="A462" s="475"/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  <c r="L462" s="475"/>
      <c r="M462" s="475"/>
      <c r="N462" s="475"/>
      <c r="O462" s="475"/>
      <c r="P462" s="475"/>
      <c r="Q462" s="475"/>
      <c r="R462" s="475"/>
      <c r="S462" s="475"/>
      <c r="T462" s="475"/>
      <c r="U462" s="475"/>
      <c r="V462" s="475"/>
      <c r="W462" s="475"/>
      <c r="X462" s="475"/>
      <c r="Y462" s="475"/>
      <c r="Z462" s="475"/>
      <c r="AA462" s="475"/>
      <c r="AB462" s="475"/>
      <c r="AC462" s="475"/>
      <c r="AD462" s="475"/>
      <c r="AE462" s="475"/>
      <c r="AF462" s="475"/>
      <c r="AG462" s="475"/>
      <c r="AH462" s="475"/>
      <c r="AI462" s="475"/>
      <c r="AJ462" s="475"/>
      <c r="AK462" s="475"/>
      <c r="AL462" s="475"/>
      <c r="AM462" s="475"/>
      <c r="AN462" s="475"/>
      <c r="AO462" s="475"/>
      <c r="AP462" s="475"/>
      <c r="AQ462" s="475"/>
      <c r="AR462" s="475"/>
      <c r="AS462" s="475"/>
      <c r="AT462" s="475"/>
      <c r="AU462" s="475"/>
      <c r="AV462" s="468"/>
      <c r="AW462" s="468"/>
      <c r="AX462" s="468"/>
      <c r="AY462" s="468"/>
      <c r="AZ462" s="468"/>
      <c r="BA462" s="468"/>
      <c r="BB462" s="468"/>
      <c r="BC462" s="468"/>
      <c r="BD462" s="468"/>
      <c r="BE462" s="468"/>
      <c r="BF462" s="468"/>
      <c r="BG462" s="468"/>
      <c r="BH462" s="468"/>
      <c r="BI462" s="468"/>
      <c r="BJ462" s="468"/>
      <c r="BK462" s="468"/>
    </row>
    <row r="463" spans="1:63" ht="15.75" customHeight="1" x14ac:dyDescent="0.3">
      <c r="A463" s="475"/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  <c r="L463" s="475"/>
      <c r="M463" s="475"/>
      <c r="N463" s="475"/>
      <c r="O463" s="475"/>
      <c r="P463" s="475"/>
      <c r="Q463" s="475"/>
      <c r="R463" s="475"/>
      <c r="S463" s="475"/>
      <c r="T463" s="475"/>
      <c r="U463" s="475"/>
      <c r="V463" s="475"/>
      <c r="W463" s="475"/>
      <c r="X463" s="475"/>
      <c r="Y463" s="475"/>
      <c r="Z463" s="475"/>
      <c r="AA463" s="475"/>
      <c r="AB463" s="475"/>
      <c r="AC463" s="475"/>
      <c r="AD463" s="475"/>
      <c r="AE463" s="475"/>
      <c r="AF463" s="475"/>
      <c r="AG463" s="475"/>
      <c r="AH463" s="475"/>
      <c r="AI463" s="475"/>
      <c r="AJ463" s="475"/>
      <c r="AK463" s="475"/>
      <c r="AL463" s="475"/>
      <c r="AM463" s="475"/>
      <c r="AN463" s="475"/>
      <c r="AO463" s="475"/>
      <c r="AP463" s="475"/>
      <c r="AQ463" s="475"/>
      <c r="AR463" s="475"/>
      <c r="AS463" s="475"/>
      <c r="AT463" s="475"/>
      <c r="AU463" s="475"/>
      <c r="AV463" s="468"/>
      <c r="AW463" s="468"/>
      <c r="AX463" s="468"/>
      <c r="AY463" s="468"/>
      <c r="AZ463" s="468"/>
      <c r="BA463" s="468"/>
      <c r="BB463" s="468"/>
      <c r="BC463" s="468"/>
      <c r="BD463" s="468"/>
      <c r="BE463" s="468"/>
      <c r="BF463" s="468"/>
      <c r="BG463" s="468"/>
      <c r="BH463" s="468"/>
      <c r="BI463" s="468"/>
      <c r="BJ463" s="468"/>
      <c r="BK463" s="468"/>
    </row>
    <row r="464" spans="1:63" ht="15.75" customHeight="1" x14ac:dyDescent="0.3">
      <c r="A464" s="475"/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  <c r="L464" s="475"/>
      <c r="M464" s="475"/>
      <c r="N464" s="475"/>
      <c r="O464" s="475"/>
      <c r="P464" s="475"/>
      <c r="Q464" s="475"/>
      <c r="R464" s="475"/>
      <c r="S464" s="475"/>
      <c r="T464" s="475"/>
      <c r="U464" s="475"/>
      <c r="V464" s="475"/>
      <c r="W464" s="475"/>
      <c r="X464" s="475"/>
      <c r="Y464" s="475"/>
      <c r="Z464" s="475"/>
      <c r="AA464" s="475"/>
      <c r="AB464" s="475"/>
      <c r="AC464" s="475"/>
      <c r="AD464" s="475"/>
      <c r="AE464" s="475"/>
      <c r="AF464" s="475"/>
      <c r="AG464" s="475"/>
      <c r="AH464" s="475"/>
      <c r="AI464" s="475"/>
      <c r="AJ464" s="475"/>
      <c r="AK464" s="475"/>
      <c r="AL464" s="475"/>
      <c r="AM464" s="475"/>
      <c r="AN464" s="475"/>
      <c r="AO464" s="475"/>
      <c r="AP464" s="475"/>
      <c r="AQ464" s="475"/>
      <c r="AR464" s="475"/>
      <c r="AS464" s="475"/>
      <c r="AT464" s="475"/>
      <c r="AU464" s="475"/>
      <c r="AV464" s="468"/>
      <c r="AW464" s="468"/>
      <c r="AX464" s="468"/>
      <c r="AY464" s="468"/>
      <c r="AZ464" s="468"/>
      <c r="BA464" s="468"/>
      <c r="BB464" s="468"/>
      <c r="BC464" s="468"/>
      <c r="BD464" s="468"/>
      <c r="BE464" s="468"/>
      <c r="BF464" s="468"/>
      <c r="BG464" s="468"/>
      <c r="BH464" s="468"/>
      <c r="BI464" s="468"/>
      <c r="BJ464" s="468"/>
      <c r="BK464" s="468"/>
    </row>
    <row r="465" spans="1:63" ht="15.75" customHeight="1" x14ac:dyDescent="0.3">
      <c r="A465" s="475"/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  <c r="L465" s="475"/>
      <c r="M465" s="475"/>
      <c r="N465" s="475"/>
      <c r="O465" s="475"/>
      <c r="P465" s="475"/>
      <c r="Q465" s="475"/>
      <c r="R465" s="475"/>
      <c r="S465" s="475"/>
      <c r="T465" s="475"/>
      <c r="U465" s="475"/>
      <c r="V465" s="475"/>
      <c r="W465" s="475"/>
      <c r="X465" s="475"/>
      <c r="Y465" s="475"/>
      <c r="Z465" s="475"/>
      <c r="AA465" s="475"/>
      <c r="AB465" s="475"/>
      <c r="AC465" s="475"/>
      <c r="AD465" s="475"/>
      <c r="AE465" s="475"/>
      <c r="AF465" s="475"/>
      <c r="AG465" s="475"/>
      <c r="AH465" s="475"/>
      <c r="AI465" s="475"/>
      <c r="AJ465" s="475"/>
      <c r="AK465" s="475"/>
      <c r="AL465" s="475"/>
      <c r="AM465" s="475"/>
      <c r="AN465" s="475"/>
      <c r="AO465" s="475"/>
      <c r="AP465" s="475"/>
      <c r="AQ465" s="475"/>
      <c r="AR465" s="475"/>
      <c r="AS465" s="475"/>
      <c r="AT465" s="475"/>
      <c r="AU465" s="475"/>
      <c r="AV465" s="468"/>
      <c r="AW465" s="468"/>
      <c r="AX465" s="468"/>
      <c r="AY465" s="468"/>
      <c r="AZ465" s="468"/>
      <c r="BA465" s="468"/>
      <c r="BB465" s="468"/>
      <c r="BC465" s="468"/>
      <c r="BD465" s="468"/>
      <c r="BE465" s="468"/>
      <c r="BF465" s="468"/>
      <c r="BG465" s="468"/>
      <c r="BH465" s="468"/>
      <c r="BI465" s="468"/>
      <c r="BJ465" s="468"/>
      <c r="BK465" s="468"/>
    </row>
    <row r="466" spans="1:63" ht="15.75" customHeight="1" x14ac:dyDescent="0.3">
      <c r="A466" s="475"/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  <c r="L466" s="475"/>
      <c r="M466" s="475"/>
      <c r="N466" s="475"/>
      <c r="O466" s="475"/>
      <c r="P466" s="475"/>
      <c r="Q466" s="475"/>
      <c r="R466" s="475"/>
      <c r="S466" s="475"/>
      <c r="T466" s="475"/>
      <c r="U466" s="475"/>
      <c r="V466" s="475"/>
      <c r="W466" s="475"/>
      <c r="X466" s="475"/>
      <c r="Y466" s="475"/>
      <c r="Z466" s="475"/>
      <c r="AA466" s="475"/>
      <c r="AB466" s="475"/>
      <c r="AC466" s="475"/>
      <c r="AD466" s="475"/>
      <c r="AE466" s="475"/>
      <c r="AF466" s="475"/>
      <c r="AG466" s="475"/>
      <c r="AH466" s="475"/>
      <c r="AI466" s="475"/>
      <c r="AJ466" s="475"/>
      <c r="AK466" s="475"/>
      <c r="AL466" s="475"/>
      <c r="AM466" s="475"/>
      <c r="AN466" s="475"/>
      <c r="AO466" s="475"/>
      <c r="AP466" s="475"/>
      <c r="AQ466" s="475"/>
      <c r="AR466" s="475"/>
      <c r="AS466" s="475"/>
      <c r="AT466" s="475"/>
      <c r="AU466" s="475"/>
      <c r="AV466" s="468"/>
      <c r="AW466" s="468"/>
      <c r="AX466" s="468"/>
      <c r="AY466" s="468"/>
      <c r="AZ466" s="468"/>
      <c r="BA466" s="468"/>
      <c r="BB466" s="468"/>
      <c r="BC466" s="468"/>
      <c r="BD466" s="468"/>
      <c r="BE466" s="468"/>
      <c r="BF466" s="468"/>
      <c r="BG466" s="468"/>
      <c r="BH466" s="468"/>
      <c r="BI466" s="468"/>
      <c r="BJ466" s="468"/>
      <c r="BK466" s="468"/>
    </row>
    <row r="467" spans="1:63" ht="15.75" customHeight="1" x14ac:dyDescent="0.3">
      <c r="A467" s="475"/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  <c r="L467" s="475"/>
      <c r="M467" s="475"/>
      <c r="N467" s="475"/>
      <c r="O467" s="475"/>
      <c r="P467" s="475"/>
      <c r="Q467" s="475"/>
      <c r="R467" s="475"/>
      <c r="S467" s="475"/>
      <c r="T467" s="475"/>
      <c r="U467" s="475"/>
      <c r="V467" s="475"/>
      <c r="W467" s="475"/>
      <c r="X467" s="475"/>
      <c r="Y467" s="475"/>
      <c r="Z467" s="475"/>
      <c r="AA467" s="475"/>
      <c r="AB467" s="475"/>
      <c r="AC467" s="475"/>
      <c r="AD467" s="475"/>
      <c r="AE467" s="475"/>
      <c r="AF467" s="475"/>
      <c r="AG467" s="475"/>
      <c r="AH467" s="475"/>
      <c r="AI467" s="475"/>
      <c r="AJ467" s="475"/>
      <c r="AK467" s="475"/>
      <c r="AL467" s="475"/>
      <c r="AM467" s="475"/>
      <c r="AN467" s="475"/>
      <c r="AO467" s="475"/>
      <c r="AP467" s="475"/>
      <c r="AQ467" s="475"/>
      <c r="AR467" s="475"/>
      <c r="AS467" s="475"/>
      <c r="AT467" s="475"/>
      <c r="AU467" s="475"/>
      <c r="AV467" s="468"/>
      <c r="AW467" s="468"/>
      <c r="AX467" s="468"/>
      <c r="AY467" s="468"/>
      <c r="AZ467" s="468"/>
      <c r="BA467" s="468"/>
      <c r="BB467" s="468"/>
      <c r="BC467" s="468"/>
      <c r="BD467" s="468"/>
      <c r="BE467" s="468"/>
      <c r="BF467" s="468"/>
      <c r="BG467" s="468"/>
      <c r="BH467" s="468"/>
      <c r="BI467" s="468"/>
      <c r="BJ467" s="468"/>
      <c r="BK467" s="468"/>
    </row>
    <row r="468" spans="1:63" ht="15.75" customHeight="1" x14ac:dyDescent="0.3">
      <c r="A468" s="475"/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  <c r="L468" s="475"/>
      <c r="M468" s="475"/>
      <c r="N468" s="475"/>
      <c r="O468" s="475"/>
      <c r="P468" s="475"/>
      <c r="Q468" s="475"/>
      <c r="R468" s="475"/>
      <c r="S468" s="475"/>
      <c r="T468" s="475"/>
      <c r="U468" s="475"/>
      <c r="V468" s="475"/>
      <c r="W468" s="475"/>
      <c r="X468" s="475"/>
      <c r="Y468" s="475"/>
      <c r="Z468" s="475"/>
      <c r="AA468" s="475"/>
      <c r="AB468" s="475"/>
      <c r="AC468" s="475"/>
      <c r="AD468" s="475"/>
      <c r="AE468" s="475"/>
      <c r="AF468" s="475"/>
      <c r="AG468" s="475"/>
      <c r="AH468" s="475"/>
      <c r="AI468" s="475"/>
      <c r="AJ468" s="475"/>
      <c r="AK468" s="475"/>
      <c r="AL468" s="475"/>
      <c r="AM468" s="475"/>
      <c r="AN468" s="475"/>
      <c r="AO468" s="475"/>
      <c r="AP468" s="475"/>
      <c r="AQ468" s="475"/>
      <c r="AR468" s="475"/>
      <c r="AS468" s="475"/>
      <c r="AT468" s="475"/>
      <c r="AU468" s="475"/>
      <c r="AV468" s="468"/>
      <c r="AW468" s="468"/>
      <c r="AX468" s="468"/>
      <c r="AY468" s="468"/>
      <c r="AZ468" s="468"/>
      <c r="BA468" s="468"/>
      <c r="BB468" s="468"/>
      <c r="BC468" s="468"/>
      <c r="BD468" s="468"/>
      <c r="BE468" s="468"/>
      <c r="BF468" s="468"/>
      <c r="BG468" s="468"/>
      <c r="BH468" s="468"/>
      <c r="BI468" s="468"/>
      <c r="BJ468" s="468"/>
      <c r="BK468" s="468"/>
    </row>
    <row r="469" spans="1:63" ht="15.75" customHeight="1" x14ac:dyDescent="0.3">
      <c r="A469" s="475"/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  <c r="L469" s="475"/>
      <c r="M469" s="475"/>
      <c r="N469" s="475"/>
      <c r="O469" s="475"/>
      <c r="P469" s="475"/>
      <c r="Q469" s="475"/>
      <c r="R469" s="475"/>
      <c r="S469" s="475"/>
      <c r="T469" s="475"/>
      <c r="U469" s="475"/>
      <c r="V469" s="475"/>
      <c r="W469" s="475"/>
      <c r="X469" s="475"/>
      <c r="Y469" s="475"/>
      <c r="Z469" s="475"/>
      <c r="AA469" s="475"/>
      <c r="AB469" s="475"/>
      <c r="AC469" s="475"/>
      <c r="AD469" s="475"/>
      <c r="AE469" s="475"/>
      <c r="AF469" s="475"/>
      <c r="AG469" s="475"/>
      <c r="AH469" s="475"/>
      <c r="AI469" s="475"/>
      <c r="AJ469" s="475"/>
      <c r="AK469" s="475"/>
      <c r="AL469" s="475"/>
      <c r="AM469" s="475"/>
      <c r="AN469" s="475"/>
      <c r="AO469" s="475"/>
      <c r="AP469" s="475"/>
      <c r="AQ469" s="475"/>
      <c r="AR469" s="475"/>
      <c r="AS469" s="475"/>
      <c r="AT469" s="475"/>
      <c r="AU469" s="475"/>
      <c r="AV469" s="468"/>
      <c r="AW469" s="468"/>
      <c r="AX469" s="468"/>
      <c r="AY469" s="468"/>
      <c r="AZ469" s="468"/>
      <c r="BA469" s="468"/>
      <c r="BB469" s="468"/>
      <c r="BC469" s="468"/>
      <c r="BD469" s="468"/>
      <c r="BE469" s="468"/>
      <c r="BF469" s="468"/>
      <c r="BG469" s="468"/>
      <c r="BH469" s="468"/>
      <c r="BI469" s="468"/>
      <c r="BJ469" s="468"/>
      <c r="BK469" s="468"/>
    </row>
    <row r="470" spans="1:63" ht="15.75" customHeight="1" x14ac:dyDescent="0.3">
      <c r="A470" s="475"/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  <c r="L470" s="475"/>
      <c r="M470" s="475"/>
      <c r="N470" s="475"/>
      <c r="O470" s="475"/>
      <c r="P470" s="475"/>
      <c r="Q470" s="475"/>
      <c r="R470" s="475"/>
      <c r="S470" s="475"/>
      <c r="T470" s="475"/>
      <c r="U470" s="475"/>
      <c r="V470" s="475"/>
      <c r="W470" s="475"/>
      <c r="X470" s="475"/>
      <c r="Y470" s="475"/>
      <c r="Z470" s="475"/>
      <c r="AA470" s="475"/>
      <c r="AB470" s="475"/>
      <c r="AC470" s="475"/>
      <c r="AD470" s="475"/>
      <c r="AE470" s="475"/>
      <c r="AF470" s="475"/>
      <c r="AG470" s="475"/>
      <c r="AH470" s="475"/>
      <c r="AI470" s="475"/>
      <c r="AJ470" s="475"/>
      <c r="AK470" s="475"/>
      <c r="AL470" s="475"/>
      <c r="AM470" s="475"/>
      <c r="AN470" s="475"/>
      <c r="AO470" s="475"/>
      <c r="AP470" s="475"/>
      <c r="AQ470" s="475"/>
      <c r="AR470" s="475"/>
      <c r="AS470" s="475"/>
      <c r="AT470" s="475"/>
      <c r="AU470" s="475"/>
      <c r="AV470" s="468"/>
      <c r="AW470" s="468"/>
      <c r="AX470" s="468"/>
      <c r="AY470" s="468"/>
      <c r="AZ470" s="468"/>
      <c r="BA470" s="468"/>
      <c r="BB470" s="468"/>
      <c r="BC470" s="468"/>
      <c r="BD470" s="468"/>
      <c r="BE470" s="468"/>
      <c r="BF470" s="468"/>
      <c r="BG470" s="468"/>
      <c r="BH470" s="468"/>
      <c r="BI470" s="468"/>
      <c r="BJ470" s="468"/>
      <c r="BK470" s="468"/>
    </row>
    <row r="471" spans="1:63" ht="15.75" customHeight="1" x14ac:dyDescent="0.3">
      <c r="A471" s="475"/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  <c r="L471" s="475"/>
      <c r="M471" s="475"/>
      <c r="N471" s="475"/>
      <c r="O471" s="475"/>
      <c r="P471" s="475"/>
      <c r="Q471" s="475"/>
      <c r="R471" s="475"/>
      <c r="S471" s="475"/>
      <c r="T471" s="475"/>
      <c r="U471" s="475"/>
      <c r="V471" s="475"/>
      <c r="W471" s="475"/>
      <c r="X471" s="475"/>
      <c r="Y471" s="475"/>
      <c r="Z471" s="475"/>
      <c r="AA471" s="475"/>
      <c r="AB471" s="475"/>
      <c r="AC471" s="475"/>
      <c r="AD471" s="475"/>
      <c r="AE471" s="475"/>
      <c r="AF471" s="475"/>
      <c r="AG471" s="475"/>
      <c r="AH471" s="475"/>
      <c r="AI471" s="475"/>
      <c r="AJ471" s="475"/>
      <c r="AK471" s="475"/>
      <c r="AL471" s="475"/>
      <c r="AM471" s="475"/>
      <c r="AN471" s="475"/>
      <c r="AO471" s="475"/>
      <c r="AP471" s="475"/>
      <c r="AQ471" s="475"/>
      <c r="AR471" s="475"/>
      <c r="AS471" s="475"/>
      <c r="AT471" s="475"/>
      <c r="AU471" s="475"/>
      <c r="AV471" s="468"/>
      <c r="AW471" s="468"/>
      <c r="AX471" s="468"/>
      <c r="AY471" s="468"/>
      <c r="AZ471" s="468"/>
      <c r="BA471" s="468"/>
      <c r="BB471" s="468"/>
      <c r="BC471" s="468"/>
      <c r="BD471" s="468"/>
      <c r="BE471" s="468"/>
      <c r="BF471" s="468"/>
      <c r="BG471" s="468"/>
      <c r="BH471" s="468"/>
      <c r="BI471" s="468"/>
      <c r="BJ471" s="468"/>
      <c r="BK471" s="468"/>
    </row>
    <row r="472" spans="1:63" ht="15.75" customHeight="1" x14ac:dyDescent="0.3">
      <c r="A472" s="475"/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  <c r="L472" s="475"/>
      <c r="M472" s="475"/>
      <c r="N472" s="475"/>
      <c r="O472" s="475"/>
      <c r="P472" s="475"/>
      <c r="Q472" s="475"/>
      <c r="R472" s="475"/>
      <c r="S472" s="475"/>
      <c r="T472" s="475"/>
      <c r="U472" s="475"/>
      <c r="V472" s="475"/>
      <c r="W472" s="475"/>
      <c r="X472" s="475"/>
      <c r="Y472" s="475"/>
      <c r="Z472" s="475"/>
      <c r="AA472" s="475"/>
      <c r="AB472" s="475"/>
      <c r="AC472" s="475"/>
      <c r="AD472" s="475"/>
      <c r="AE472" s="475"/>
      <c r="AF472" s="475"/>
      <c r="AG472" s="475"/>
      <c r="AH472" s="475"/>
      <c r="AI472" s="475"/>
      <c r="AJ472" s="475"/>
      <c r="AK472" s="475"/>
      <c r="AL472" s="475"/>
      <c r="AM472" s="475"/>
      <c r="AN472" s="475"/>
      <c r="AO472" s="475"/>
      <c r="AP472" s="475"/>
      <c r="AQ472" s="475"/>
      <c r="AR472" s="475"/>
      <c r="AS472" s="475"/>
      <c r="AT472" s="475"/>
      <c r="AU472" s="475"/>
      <c r="AV472" s="468"/>
      <c r="AW472" s="468"/>
      <c r="AX472" s="468"/>
      <c r="AY472" s="468"/>
      <c r="AZ472" s="468"/>
      <c r="BA472" s="468"/>
      <c r="BB472" s="468"/>
      <c r="BC472" s="468"/>
      <c r="BD472" s="468"/>
      <c r="BE472" s="468"/>
      <c r="BF472" s="468"/>
      <c r="BG472" s="468"/>
      <c r="BH472" s="468"/>
      <c r="BI472" s="468"/>
      <c r="BJ472" s="468"/>
      <c r="BK472" s="468"/>
    </row>
    <row r="473" spans="1:63" ht="15.75" customHeight="1" x14ac:dyDescent="0.3">
      <c r="A473" s="475"/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  <c r="L473" s="475"/>
      <c r="M473" s="475"/>
      <c r="N473" s="475"/>
      <c r="O473" s="475"/>
      <c r="P473" s="475"/>
      <c r="Q473" s="475"/>
      <c r="R473" s="475"/>
      <c r="S473" s="475"/>
      <c r="T473" s="475"/>
      <c r="U473" s="475"/>
      <c r="V473" s="475"/>
      <c r="W473" s="475"/>
      <c r="X473" s="475"/>
      <c r="Y473" s="475"/>
      <c r="Z473" s="475"/>
      <c r="AA473" s="475"/>
      <c r="AB473" s="475"/>
      <c r="AC473" s="475"/>
      <c r="AD473" s="475"/>
      <c r="AE473" s="475"/>
      <c r="AF473" s="475"/>
      <c r="AG473" s="475"/>
      <c r="AH473" s="475"/>
      <c r="AI473" s="475"/>
      <c r="AJ473" s="475"/>
      <c r="AK473" s="475"/>
      <c r="AL473" s="475"/>
      <c r="AM473" s="475"/>
      <c r="AN473" s="475"/>
      <c r="AO473" s="475"/>
      <c r="AP473" s="475"/>
      <c r="AQ473" s="475"/>
      <c r="AR473" s="475"/>
      <c r="AS473" s="475"/>
      <c r="AT473" s="475"/>
      <c r="AU473" s="475"/>
      <c r="AV473" s="468"/>
      <c r="AW473" s="468"/>
      <c r="AX473" s="468"/>
      <c r="AY473" s="468"/>
      <c r="AZ473" s="468"/>
      <c r="BA473" s="468"/>
      <c r="BB473" s="468"/>
      <c r="BC473" s="468"/>
      <c r="BD473" s="468"/>
      <c r="BE473" s="468"/>
      <c r="BF473" s="468"/>
      <c r="BG473" s="468"/>
      <c r="BH473" s="468"/>
      <c r="BI473" s="468"/>
      <c r="BJ473" s="468"/>
      <c r="BK473" s="468"/>
    </row>
    <row r="474" spans="1:63" ht="15.75" customHeight="1" x14ac:dyDescent="0.3">
      <c r="A474" s="475"/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  <c r="L474" s="475"/>
      <c r="M474" s="475"/>
      <c r="N474" s="475"/>
      <c r="O474" s="475"/>
      <c r="P474" s="475"/>
      <c r="Q474" s="475"/>
      <c r="R474" s="475"/>
      <c r="S474" s="475"/>
      <c r="T474" s="475"/>
      <c r="U474" s="475"/>
      <c r="V474" s="475"/>
      <c r="W474" s="475"/>
      <c r="X474" s="475"/>
      <c r="Y474" s="475"/>
      <c r="Z474" s="475"/>
      <c r="AA474" s="475"/>
      <c r="AB474" s="475"/>
      <c r="AC474" s="475"/>
      <c r="AD474" s="475"/>
      <c r="AE474" s="475"/>
      <c r="AF474" s="475"/>
      <c r="AG474" s="475"/>
      <c r="AH474" s="475"/>
      <c r="AI474" s="475"/>
      <c r="AJ474" s="475"/>
      <c r="AK474" s="475"/>
      <c r="AL474" s="475"/>
      <c r="AM474" s="475"/>
      <c r="AN474" s="475"/>
      <c r="AO474" s="475"/>
      <c r="AP474" s="475"/>
      <c r="AQ474" s="475"/>
      <c r="AR474" s="475"/>
      <c r="AS474" s="475"/>
      <c r="AT474" s="475"/>
      <c r="AU474" s="475"/>
      <c r="AV474" s="468"/>
      <c r="AW474" s="468"/>
      <c r="AX474" s="468"/>
      <c r="AY474" s="468"/>
      <c r="AZ474" s="468"/>
      <c r="BA474" s="468"/>
      <c r="BB474" s="468"/>
      <c r="BC474" s="468"/>
      <c r="BD474" s="468"/>
      <c r="BE474" s="468"/>
      <c r="BF474" s="468"/>
      <c r="BG474" s="468"/>
      <c r="BH474" s="468"/>
      <c r="BI474" s="468"/>
      <c r="BJ474" s="468"/>
      <c r="BK474" s="468"/>
    </row>
    <row r="475" spans="1:63" ht="15.75" customHeight="1" x14ac:dyDescent="0.3">
      <c r="A475" s="475"/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5"/>
      <c r="P475" s="475"/>
      <c r="Q475" s="475"/>
      <c r="R475" s="475"/>
      <c r="S475" s="475"/>
      <c r="T475" s="475"/>
      <c r="U475" s="475"/>
      <c r="V475" s="475"/>
      <c r="W475" s="475"/>
      <c r="X475" s="475"/>
      <c r="Y475" s="475"/>
      <c r="Z475" s="475"/>
      <c r="AA475" s="475"/>
      <c r="AB475" s="475"/>
      <c r="AC475" s="475"/>
      <c r="AD475" s="475"/>
      <c r="AE475" s="475"/>
      <c r="AF475" s="475"/>
      <c r="AG475" s="475"/>
      <c r="AH475" s="475"/>
      <c r="AI475" s="475"/>
      <c r="AJ475" s="475"/>
      <c r="AK475" s="475"/>
      <c r="AL475" s="475"/>
      <c r="AM475" s="475"/>
      <c r="AN475" s="475"/>
      <c r="AO475" s="475"/>
      <c r="AP475" s="475"/>
      <c r="AQ475" s="475"/>
      <c r="AR475" s="475"/>
      <c r="AS475" s="475"/>
      <c r="AT475" s="475"/>
      <c r="AU475" s="475"/>
      <c r="AV475" s="468"/>
      <c r="AW475" s="468"/>
      <c r="AX475" s="468"/>
      <c r="AY475" s="468"/>
      <c r="AZ475" s="468"/>
      <c r="BA475" s="468"/>
      <c r="BB475" s="468"/>
      <c r="BC475" s="468"/>
      <c r="BD475" s="468"/>
      <c r="BE475" s="468"/>
      <c r="BF475" s="468"/>
      <c r="BG475" s="468"/>
      <c r="BH475" s="468"/>
      <c r="BI475" s="468"/>
      <c r="BJ475" s="468"/>
      <c r="BK475" s="468"/>
    </row>
    <row r="476" spans="1:63" ht="15.75" customHeight="1" x14ac:dyDescent="0.3">
      <c r="A476" s="475"/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  <c r="L476" s="475"/>
      <c r="M476" s="475"/>
      <c r="N476" s="475"/>
      <c r="O476" s="475"/>
      <c r="P476" s="475"/>
      <c r="Q476" s="475"/>
      <c r="R476" s="475"/>
      <c r="S476" s="475"/>
      <c r="T476" s="475"/>
      <c r="U476" s="475"/>
      <c r="V476" s="475"/>
      <c r="W476" s="475"/>
      <c r="X476" s="475"/>
      <c r="Y476" s="475"/>
      <c r="Z476" s="475"/>
      <c r="AA476" s="475"/>
      <c r="AB476" s="475"/>
      <c r="AC476" s="475"/>
      <c r="AD476" s="475"/>
      <c r="AE476" s="475"/>
      <c r="AF476" s="475"/>
      <c r="AG476" s="475"/>
      <c r="AH476" s="475"/>
      <c r="AI476" s="475"/>
      <c r="AJ476" s="475"/>
      <c r="AK476" s="475"/>
      <c r="AL476" s="475"/>
      <c r="AM476" s="475"/>
      <c r="AN476" s="475"/>
      <c r="AO476" s="475"/>
      <c r="AP476" s="475"/>
      <c r="AQ476" s="475"/>
      <c r="AR476" s="475"/>
      <c r="AS476" s="475"/>
      <c r="AT476" s="475"/>
      <c r="AU476" s="475"/>
      <c r="AV476" s="468"/>
      <c r="AW476" s="468"/>
      <c r="AX476" s="468"/>
      <c r="AY476" s="468"/>
      <c r="AZ476" s="468"/>
      <c r="BA476" s="468"/>
      <c r="BB476" s="468"/>
      <c r="BC476" s="468"/>
      <c r="BD476" s="468"/>
      <c r="BE476" s="468"/>
      <c r="BF476" s="468"/>
      <c r="BG476" s="468"/>
      <c r="BH476" s="468"/>
      <c r="BI476" s="468"/>
      <c r="BJ476" s="468"/>
      <c r="BK476" s="468"/>
    </row>
    <row r="477" spans="1:63" ht="15.75" customHeight="1" x14ac:dyDescent="0.3">
      <c r="A477" s="475"/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  <c r="L477" s="475"/>
      <c r="M477" s="475"/>
      <c r="N477" s="475"/>
      <c r="O477" s="475"/>
      <c r="P477" s="475"/>
      <c r="Q477" s="475"/>
      <c r="R477" s="475"/>
      <c r="S477" s="475"/>
      <c r="T477" s="475"/>
      <c r="U477" s="475"/>
      <c r="V477" s="475"/>
      <c r="W477" s="475"/>
      <c r="X477" s="475"/>
      <c r="Y477" s="475"/>
      <c r="Z477" s="475"/>
      <c r="AA477" s="475"/>
      <c r="AB477" s="475"/>
      <c r="AC477" s="475"/>
      <c r="AD477" s="475"/>
      <c r="AE477" s="475"/>
      <c r="AF477" s="475"/>
      <c r="AG477" s="475"/>
      <c r="AH477" s="475"/>
      <c r="AI477" s="475"/>
      <c r="AJ477" s="475"/>
      <c r="AK477" s="475"/>
      <c r="AL477" s="475"/>
      <c r="AM477" s="475"/>
      <c r="AN477" s="475"/>
      <c r="AO477" s="475"/>
      <c r="AP477" s="475"/>
      <c r="AQ477" s="475"/>
      <c r="AR477" s="475"/>
      <c r="AS477" s="475"/>
      <c r="AT477" s="475"/>
      <c r="AU477" s="475"/>
      <c r="AV477" s="468"/>
      <c r="AW477" s="468"/>
      <c r="AX477" s="468"/>
      <c r="AY477" s="468"/>
      <c r="AZ477" s="468"/>
      <c r="BA477" s="468"/>
      <c r="BB477" s="468"/>
      <c r="BC477" s="468"/>
      <c r="BD477" s="468"/>
      <c r="BE477" s="468"/>
      <c r="BF477" s="468"/>
      <c r="BG477" s="468"/>
      <c r="BH477" s="468"/>
      <c r="BI477" s="468"/>
      <c r="BJ477" s="468"/>
      <c r="BK477" s="468"/>
    </row>
    <row r="478" spans="1:63" ht="15.75" customHeight="1" x14ac:dyDescent="0.3">
      <c r="A478" s="475"/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  <c r="L478" s="475"/>
      <c r="M478" s="475"/>
      <c r="N478" s="475"/>
      <c r="O478" s="475"/>
      <c r="P478" s="475"/>
      <c r="Q478" s="475"/>
      <c r="R478" s="475"/>
      <c r="S478" s="475"/>
      <c r="T478" s="475"/>
      <c r="U478" s="475"/>
      <c r="V478" s="475"/>
      <c r="W478" s="475"/>
      <c r="X478" s="475"/>
      <c r="Y478" s="475"/>
      <c r="Z478" s="475"/>
      <c r="AA478" s="475"/>
      <c r="AB478" s="475"/>
      <c r="AC478" s="475"/>
      <c r="AD478" s="475"/>
      <c r="AE478" s="475"/>
      <c r="AF478" s="475"/>
      <c r="AG478" s="475"/>
      <c r="AH478" s="475"/>
      <c r="AI478" s="475"/>
      <c r="AJ478" s="475"/>
      <c r="AK478" s="475"/>
      <c r="AL478" s="475"/>
      <c r="AM478" s="475"/>
      <c r="AN478" s="475"/>
      <c r="AO478" s="475"/>
      <c r="AP478" s="475"/>
      <c r="AQ478" s="475"/>
      <c r="AR478" s="475"/>
      <c r="AS478" s="475"/>
      <c r="AT478" s="475"/>
      <c r="AU478" s="475"/>
      <c r="AV478" s="468"/>
      <c r="AW478" s="468"/>
      <c r="AX478" s="468"/>
      <c r="AY478" s="468"/>
      <c r="AZ478" s="468"/>
      <c r="BA478" s="468"/>
      <c r="BB478" s="468"/>
      <c r="BC478" s="468"/>
      <c r="BD478" s="468"/>
      <c r="BE478" s="468"/>
      <c r="BF478" s="468"/>
      <c r="BG478" s="468"/>
      <c r="BH478" s="468"/>
      <c r="BI478" s="468"/>
      <c r="BJ478" s="468"/>
      <c r="BK478" s="468"/>
    </row>
    <row r="479" spans="1:63" ht="15.75" customHeight="1" x14ac:dyDescent="0.3">
      <c r="A479" s="475"/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  <c r="L479" s="475"/>
      <c r="M479" s="475"/>
      <c r="N479" s="475"/>
      <c r="O479" s="475"/>
      <c r="P479" s="475"/>
      <c r="Q479" s="475"/>
      <c r="R479" s="475"/>
      <c r="S479" s="475"/>
      <c r="T479" s="475"/>
      <c r="U479" s="475"/>
      <c r="V479" s="475"/>
      <c r="W479" s="475"/>
      <c r="X479" s="475"/>
      <c r="Y479" s="475"/>
      <c r="Z479" s="475"/>
      <c r="AA479" s="475"/>
      <c r="AB479" s="475"/>
      <c r="AC479" s="475"/>
      <c r="AD479" s="475"/>
      <c r="AE479" s="475"/>
      <c r="AF479" s="475"/>
      <c r="AG479" s="475"/>
      <c r="AH479" s="475"/>
      <c r="AI479" s="475"/>
      <c r="AJ479" s="475"/>
      <c r="AK479" s="475"/>
      <c r="AL479" s="475"/>
      <c r="AM479" s="475"/>
      <c r="AN479" s="475"/>
      <c r="AO479" s="475"/>
      <c r="AP479" s="475"/>
      <c r="AQ479" s="475"/>
      <c r="AR479" s="475"/>
      <c r="AS479" s="475"/>
      <c r="AT479" s="475"/>
      <c r="AU479" s="475"/>
      <c r="AV479" s="468"/>
      <c r="AW479" s="468"/>
      <c r="AX479" s="468"/>
      <c r="AY479" s="468"/>
      <c r="AZ479" s="468"/>
      <c r="BA479" s="468"/>
      <c r="BB479" s="468"/>
      <c r="BC479" s="468"/>
      <c r="BD479" s="468"/>
      <c r="BE479" s="468"/>
      <c r="BF479" s="468"/>
      <c r="BG479" s="468"/>
      <c r="BH479" s="468"/>
      <c r="BI479" s="468"/>
      <c r="BJ479" s="468"/>
      <c r="BK479" s="468"/>
    </row>
    <row r="480" spans="1:63" ht="15.75" customHeight="1" x14ac:dyDescent="0.3">
      <c r="A480" s="475"/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  <c r="L480" s="475"/>
      <c r="M480" s="475"/>
      <c r="N480" s="475"/>
      <c r="O480" s="475"/>
      <c r="P480" s="475"/>
      <c r="Q480" s="475"/>
      <c r="R480" s="475"/>
      <c r="S480" s="475"/>
      <c r="T480" s="475"/>
      <c r="U480" s="475"/>
      <c r="V480" s="475"/>
      <c r="W480" s="475"/>
      <c r="X480" s="475"/>
      <c r="Y480" s="475"/>
      <c r="Z480" s="475"/>
      <c r="AA480" s="475"/>
      <c r="AB480" s="475"/>
      <c r="AC480" s="475"/>
      <c r="AD480" s="475"/>
      <c r="AE480" s="475"/>
      <c r="AF480" s="475"/>
      <c r="AG480" s="475"/>
      <c r="AH480" s="475"/>
      <c r="AI480" s="475"/>
      <c r="AJ480" s="475"/>
      <c r="AK480" s="475"/>
      <c r="AL480" s="475"/>
      <c r="AM480" s="475"/>
      <c r="AN480" s="475"/>
      <c r="AO480" s="475"/>
      <c r="AP480" s="475"/>
      <c r="AQ480" s="475"/>
      <c r="AR480" s="475"/>
      <c r="AS480" s="475"/>
      <c r="AT480" s="475"/>
      <c r="AU480" s="475"/>
      <c r="AV480" s="468"/>
      <c r="AW480" s="468"/>
      <c r="AX480" s="468"/>
      <c r="AY480" s="468"/>
      <c r="AZ480" s="468"/>
      <c r="BA480" s="468"/>
      <c r="BB480" s="468"/>
      <c r="BC480" s="468"/>
      <c r="BD480" s="468"/>
      <c r="BE480" s="468"/>
      <c r="BF480" s="468"/>
      <c r="BG480" s="468"/>
      <c r="BH480" s="468"/>
      <c r="BI480" s="468"/>
      <c r="BJ480" s="468"/>
      <c r="BK480" s="468"/>
    </row>
    <row r="481" spans="1:63" ht="15.75" customHeight="1" x14ac:dyDescent="0.3">
      <c r="A481" s="475"/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  <c r="L481" s="475"/>
      <c r="M481" s="475"/>
      <c r="N481" s="475"/>
      <c r="O481" s="475"/>
      <c r="P481" s="475"/>
      <c r="Q481" s="475"/>
      <c r="R481" s="475"/>
      <c r="S481" s="475"/>
      <c r="T481" s="475"/>
      <c r="U481" s="475"/>
      <c r="V481" s="475"/>
      <c r="W481" s="475"/>
      <c r="X481" s="475"/>
      <c r="Y481" s="475"/>
      <c r="Z481" s="475"/>
      <c r="AA481" s="475"/>
      <c r="AB481" s="475"/>
      <c r="AC481" s="475"/>
      <c r="AD481" s="475"/>
      <c r="AE481" s="475"/>
      <c r="AF481" s="475"/>
      <c r="AG481" s="475"/>
      <c r="AH481" s="475"/>
      <c r="AI481" s="475"/>
      <c r="AJ481" s="475"/>
      <c r="AK481" s="475"/>
      <c r="AL481" s="475"/>
      <c r="AM481" s="475"/>
      <c r="AN481" s="475"/>
      <c r="AO481" s="475"/>
      <c r="AP481" s="475"/>
      <c r="AQ481" s="475"/>
      <c r="AR481" s="475"/>
      <c r="AS481" s="475"/>
      <c r="AT481" s="475"/>
      <c r="AU481" s="475"/>
      <c r="AV481" s="468"/>
      <c r="AW481" s="468"/>
      <c r="AX481" s="468"/>
      <c r="AY481" s="468"/>
      <c r="AZ481" s="468"/>
      <c r="BA481" s="468"/>
      <c r="BB481" s="468"/>
      <c r="BC481" s="468"/>
      <c r="BD481" s="468"/>
      <c r="BE481" s="468"/>
      <c r="BF481" s="468"/>
      <c r="BG481" s="468"/>
      <c r="BH481" s="468"/>
      <c r="BI481" s="468"/>
      <c r="BJ481" s="468"/>
      <c r="BK481" s="468"/>
    </row>
    <row r="482" spans="1:63" ht="15.75" customHeight="1" x14ac:dyDescent="0.3">
      <c r="A482" s="475"/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  <c r="L482" s="475"/>
      <c r="M482" s="475"/>
      <c r="N482" s="475"/>
      <c r="O482" s="475"/>
      <c r="P482" s="475"/>
      <c r="Q482" s="475"/>
      <c r="R482" s="475"/>
      <c r="S482" s="475"/>
      <c r="T482" s="475"/>
      <c r="U482" s="475"/>
      <c r="V482" s="475"/>
      <c r="W482" s="475"/>
      <c r="X482" s="475"/>
      <c r="Y482" s="475"/>
      <c r="Z482" s="475"/>
      <c r="AA482" s="475"/>
      <c r="AB482" s="475"/>
      <c r="AC482" s="475"/>
      <c r="AD482" s="475"/>
      <c r="AE482" s="475"/>
      <c r="AF482" s="475"/>
      <c r="AG482" s="475"/>
      <c r="AH482" s="475"/>
      <c r="AI482" s="475"/>
      <c r="AJ482" s="475"/>
      <c r="AK482" s="475"/>
      <c r="AL482" s="475"/>
      <c r="AM482" s="475"/>
      <c r="AN482" s="475"/>
      <c r="AO482" s="475"/>
      <c r="AP482" s="475"/>
      <c r="AQ482" s="475"/>
      <c r="AR482" s="475"/>
      <c r="AS482" s="475"/>
      <c r="AT482" s="475"/>
      <c r="AU482" s="475"/>
      <c r="AV482" s="468"/>
      <c r="AW482" s="468"/>
      <c r="AX482" s="468"/>
      <c r="AY482" s="468"/>
      <c r="AZ482" s="468"/>
      <c r="BA482" s="468"/>
      <c r="BB482" s="468"/>
      <c r="BC482" s="468"/>
      <c r="BD482" s="468"/>
      <c r="BE482" s="468"/>
      <c r="BF482" s="468"/>
      <c r="BG482" s="468"/>
      <c r="BH482" s="468"/>
      <c r="BI482" s="468"/>
      <c r="BJ482" s="468"/>
      <c r="BK482" s="468"/>
    </row>
    <row r="483" spans="1:63" ht="15.75" customHeight="1" x14ac:dyDescent="0.3">
      <c r="A483" s="475"/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  <c r="L483" s="475"/>
      <c r="M483" s="475"/>
      <c r="N483" s="475"/>
      <c r="O483" s="475"/>
      <c r="P483" s="475"/>
      <c r="Q483" s="475"/>
      <c r="R483" s="475"/>
      <c r="S483" s="475"/>
      <c r="T483" s="475"/>
      <c r="U483" s="475"/>
      <c r="V483" s="475"/>
      <c r="W483" s="475"/>
      <c r="X483" s="475"/>
      <c r="Y483" s="475"/>
      <c r="Z483" s="475"/>
      <c r="AA483" s="475"/>
      <c r="AB483" s="475"/>
      <c r="AC483" s="475"/>
      <c r="AD483" s="475"/>
      <c r="AE483" s="475"/>
      <c r="AF483" s="475"/>
      <c r="AG483" s="475"/>
      <c r="AH483" s="475"/>
      <c r="AI483" s="475"/>
      <c r="AJ483" s="475"/>
      <c r="AK483" s="475"/>
      <c r="AL483" s="475"/>
      <c r="AM483" s="475"/>
      <c r="AN483" s="475"/>
      <c r="AO483" s="475"/>
      <c r="AP483" s="475"/>
      <c r="AQ483" s="475"/>
      <c r="AR483" s="475"/>
      <c r="AS483" s="475"/>
      <c r="AT483" s="475"/>
      <c r="AU483" s="475"/>
      <c r="AV483" s="468"/>
      <c r="AW483" s="468"/>
      <c r="AX483" s="468"/>
      <c r="AY483" s="468"/>
      <c r="AZ483" s="468"/>
      <c r="BA483" s="468"/>
      <c r="BB483" s="468"/>
      <c r="BC483" s="468"/>
      <c r="BD483" s="468"/>
      <c r="BE483" s="468"/>
      <c r="BF483" s="468"/>
      <c r="BG483" s="468"/>
      <c r="BH483" s="468"/>
      <c r="BI483" s="468"/>
      <c r="BJ483" s="468"/>
      <c r="BK483" s="468"/>
    </row>
    <row r="484" spans="1:63" ht="15.75" customHeight="1" x14ac:dyDescent="0.3">
      <c r="A484" s="475"/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  <c r="L484" s="475"/>
      <c r="M484" s="475"/>
      <c r="N484" s="475"/>
      <c r="O484" s="475"/>
      <c r="P484" s="475"/>
      <c r="Q484" s="475"/>
      <c r="R484" s="475"/>
      <c r="S484" s="475"/>
      <c r="T484" s="475"/>
      <c r="U484" s="475"/>
      <c r="V484" s="475"/>
      <c r="W484" s="475"/>
      <c r="X484" s="475"/>
      <c r="Y484" s="475"/>
      <c r="Z484" s="475"/>
      <c r="AA484" s="475"/>
      <c r="AB484" s="475"/>
      <c r="AC484" s="475"/>
      <c r="AD484" s="475"/>
      <c r="AE484" s="475"/>
      <c r="AF484" s="475"/>
      <c r="AG484" s="475"/>
      <c r="AH484" s="475"/>
      <c r="AI484" s="475"/>
      <c r="AJ484" s="475"/>
      <c r="AK484" s="475"/>
      <c r="AL484" s="475"/>
      <c r="AM484" s="475"/>
      <c r="AN484" s="475"/>
      <c r="AO484" s="475"/>
      <c r="AP484" s="475"/>
      <c r="AQ484" s="475"/>
      <c r="AR484" s="475"/>
      <c r="AS484" s="475"/>
      <c r="AT484" s="475"/>
      <c r="AU484" s="475"/>
      <c r="AV484" s="468"/>
      <c r="AW484" s="468"/>
      <c r="AX484" s="468"/>
      <c r="AY484" s="468"/>
      <c r="AZ484" s="468"/>
      <c r="BA484" s="468"/>
      <c r="BB484" s="468"/>
      <c r="BC484" s="468"/>
      <c r="BD484" s="468"/>
      <c r="BE484" s="468"/>
      <c r="BF484" s="468"/>
      <c r="BG484" s="468"/>
      <c r="BH484" s="468"/>
      <c r="BI484" s="468"/>
      <c r="BJ484" s="468"/>
      <c r="BK484" s="468"/>
    </row>
    <row r="485" spans="1:63" ht="15.75" customHeight="1" x14ac:dyDescent="0.3">
      <c r="A485" s="475"/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  <c r="L485" s="475"/>
      <c r="M485" s="475"/>
      <c r="N485" s="475"/>
      <c r="O485" s="475"/>
      <c r="P485" s="475"/>
      <c r="Q485" s="475"/>
      <c r="R485" s="475"/>
      <c r="S485" s="475"/>
      <c r="T485" s="475"/>
      <c r="U485" s="475"/>
      <c r="V485" s="475"/>
      <c r="W485" s="475"/>
      <c r="X485" s="475"/>
      <c r="Y485" s="475"/>
      <c r="Z485" s="475"/>
      <c r="AA485" s="475"/>
      <c r="AB485" s="475"/>
      <c r="AC485" s="475"/>
      <c r="AD485" s="475"/>
      <c r="AE485" s="475"/>
      <c r="AF485" s="475"/>
      <c r="AG485" s="475"/>
      <c r="AH485" s="475"/>
      <c r="AI485" s="475"/>
      <c r="AJ485" s="475"/>
      <c r="AK485" s="475"/>
      <c r="AL485" s="475"/>
      <c r="AM485" s="475"/>
      <c r="AN485" s="475"/>
      <c r="AO485" s="475"/>
      <c r="AP485" s="475"/>
      <c r="AQ485" s="475"/>
      <c r="AR485" s="475"/>
      <c r="AS485" s="475"/>
      <c r="AT485" s="475"/>
      <c r="AU485" s="475"/>
      <c r="AV485" s="468"/>
      <c r="AW485" s="468"/>
      <c r="AX485" s="468"/>
      <c r="AY485" s="468"/>
      <c r="AZ485" s="468"/>
      <c r="BA485" s="468"/>
      <c r="BB485" s="468"/>
      <c r="BC485" s="468"/>
      <c r="BD485" s="468"/>
      <c r="BE485" s="468"/>
      <c r="BF485" s="468"/>
      <c r="BG485" s="468"/>
      <c r="BH485" s="468"/>
      <c r="BI485" s="468"/>
      <c r="BJ485" s="468"/>
      <c r="BK485" s="468"/>
    </row>
    <row r="486" spans="1:63" ht="15.75" customHeight="1" x14ac:dyDescent="0.3">
      <c r="A486" s="475"/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  <c r="L486" s="475"/>
      <c r="M486" s="475"/>
      <c r="N486" s="475"/>
      <c r="O486" s="475"/>
      <c r="P486" s="475"/>
      <c r="Q486" s="475"/>
      <c r="R486" s="475"/>
      <c r="S486" s="475"/>
      <c r="T486" s="475"/>
      <c r="U486" s="475"/>
      <c r="V486" s="475"/>
      <c r="W486" s="475"/>
      <c r="X486" s="475"/>
      <c r="Y486" s="475"/>
      <c r="Z486" s="475"/>
      <c r="AA486" s="475"/>
      <c r="AB486" s="475"/>
      <c r="AC486" s="475"/>
      <c r="AD486" s="475"/>
      <c r="AE486" s="475"/>
      <c r="AF486" s="475"/>
      <c r="AG486" s="475"/>
      <c r="AH486" s="475"/>
      <c r="AI486" s="475"/>
      <c r="AJ486" s="475"/>
      <c r="AK486" s="475"/>
      <c r="AL486" s="475"/>
      <c r="AM486" s="475"/>
      <c r="AN486" s="475"/>
      <c r="AO486" s="475"/>
      <c r="AP486" s="475"/>
      <c r="AQ486" s="475"/>
      <c r="AR486" s="475"/>
      <c r="AS486" s="475"/>
      <c r="AT486" s="475"/>
      <c r="AU486" s="475"/>
      <c r="AV486" s="468"/>
      <c r="AW486" s="468"/>
      <c r="AX486" s="468"/>
      <c r="AY486" s="468"/>
      <c r="AZ486" s="468"/>
      <c r="BA486" s="468"/>
      <c r="BB486" s="468"/>
      <c r="BC486" s="468"/>
      <c r="BD486" s="468"/>
      <c r="BE486" s="468"/>
      <c r="BF486" s="468"/>
      <c r="BG486" s="468"/>
      <c r="BH486" s="468"/>
      <c r="BI486" s="468"/>
      <c r="BJ486" s="468"/>
      <c r="BK486" s="468"/>
    </row>
    <row r="487" spans="1:63" ht="15.75" customHeight="1" x14ac:dyDescent="0.3">
      <c r="A487" s="475"/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  <c r="L487" s="475"/>
      <c r="M487" s="475"/>
      <c r="N487" s="475"/>
      <c r="O487" s="475"/>
      <c r="P487" s="475"/>
      <c r="Q487" s="475"/>
      <c r="R487" s="475"/>
      <c r="S487" s="475"/>
      <c r="T487" s="475"/>
      <c r="U487" s="475"/>
      <c r="V487" s="475"/>
      <c r="W487" s="475"/>
      <c r="X487" s="475"/>
      <c r="Y487" s="475"/>
      <c r="Z487" s="475"/>
      <c r="AA487" s="475"/>
      <c r="AB487" s="475"/>
      <c r="AC487" s="475"/>
      <c r="AD487" s="475"/>
      <c r="AE487" s="475"/>
      <c r="AF487" s="475"/>
      <c r="AG487" s="475"/>
      <c r="AH487" s="475"/>
      <c r="AI487" s="475"/>
      <c r="AJ487" s="475"/>
      <c r="AK487" s="475"/>
      <c r="AL487" s="475"/>
      <c r="AM487" s="475"/>
      <c r="AN487" s="475"/>
      <c r="AO487" s="475"/>
      <c r="AP487" s="475"/>
      <c r="AQ487" s="475"/>
      <c r="AR487" s="475"/>
      <c r="AS487" s="475"/>
      <c r="AT487" s="475"/>
      <c r="AU487" s="475"/>
      <c r="AV487" s="468"/>
      <c r="AW487" s="468"/>
      <c r="AX487" s="468"/>
      <c r="AY487" s="468"/>
      <c r="AZ487" s="468"/>
      <c r="BA487" s="468"/>
      <c r="BB487" s="468"/>
      <c r="BC487" s="468"/>
      <c r="BD487" s="468"/>
      <c r="BE487" s="468"/>
      <c r="BF487" s="468"/>
      <c r="BG487" s="468"/>
      <c r="BH487" s="468"/>
      <c r="BI487" s="468"/>
      <c r="BJ487" s="468"/>
      <c r="BK487" s="468"/>
    </row>
    <row r="488" spans="1:63" ht="15.75" customHeight="1" x14ac:dyDescent="0.3">
      <c r="A488" s="475"/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  <c r="L488" s="475"/>
      <c r="M488" s="475"/>
      <c r="N488" s="475"/>
      <c r="O488" s="475"/>
      <c r="P488" s="475"/>
      <c r="Q488" s="475"/>
      <c r="R488" s="475"/>
      <c r="S488" s="475"/>
      <c r="T488" s="475"/>
      <c r="U488" s="475"/>
      <c r="V488" s="475"/>
      <c r="W488" s="475"/>
      <c r="X488" s="475"/>
      <c r="Y488" s="475"/>
      <c r="Z488" s="475"/>
      <c r="AA488" s="475"/>
      <c r="AB488" s="475"/>
      <c r="AC488" s="475"/>
      <c r="AD488" s="475"/>
      <c r="AE488" s="475"/>
      <c r="AF488" s="475"/>
      <c r="AG488" s="475"/>
      <c r="AH488" s="475"/>
      <c r="AI488" s="475"/>
      <c r="AJ488" s="475"/>
      <c r="AK488" s="475"/>
      <c r="AL488" s="475"/>
      <c r="AM488" s="475"/>
      <c r="AN488" s="475"/>
      <c r="AO488" s="475"/>
      <c r="AP488" s="475"/>
      <c r="AQ488" s="475"/>
      <c r="AR488" s="475"/>
      <c r="AS488" s="475"/>
      <c r="AT488" s="475"/>
      <c r="AU488" s="475"/>
      <c r="AV488" s="468"/>
      <c r="AW488" s="468"/>
      <c r="AX488" s="468"/>
      <c r="AY488" s="468"/>
      <c r="AZ488" s="468"/>
      <c r="BA488" s="468"/>
      <c r="BB488" s="468"/>
      <c r="BC488" s="468"/>
      <c r="BD488" s="468"/>
      <c r="BE488" s="468"/>
      <c r="BF488" s="468"/>
      <c r="BG488" s="468"/>
      <c r="BH488" s="468"/>
      <c r="BI488" s="468"/>
      <c r="BJ488" s="468"/>
      <c r="BK488" s="468"/>
    </row>
    <row r="489" spans="1:63" ht="15.75" customHeight="1" x14ac:dyDescent="0.3">
      <c r="A489" s="475"/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  <c r="L489" s="475"/>
      <c r="M489" s="475"/>
      <c r="N489" s="475"/>
      <c r="O489" s="475"/>
      <c r="P489" s="475"/>
      <c r="Q489" s="475"/>
      <c r="R489" s="475"/>
      <c r="S489" s="475"/>
      <c r="T489" s="475"/>
      <c r="U489" s="475"/>
      <c r="V489" s="475"/>
      <c r="W489" s="475"/>
      <c r="X489" s="475"/>
      <c r="Y489" s="475"/>
      <c r="Z489" s="475"/>
      <c r="AA489" s="475"/>
      <c r="AB489" s="475"/>
      <c r="AC489" s="475"/>
      <c r="AD489" s="475"/>
      <c r="AE489" s="475"/>
      <c r="AF489" s="475"/>
      <c r="AG489" s="475"/>
      <c r="AH489" s="475"/>
      <c r="AI489" s="475"/>
      <c r="AJ489" s="475"/>
      <c r="AK489" s="475"/>
      <c r="AL489" s="475"/>
      <c r="AM489" s="475"/>
      <c r="AN489" s="475"/>
      <c r="AO489" s="475"/>
      <c r="AP489" s="475"/>
      <c r="AQ489" s="475"/>
      <c r="AR489" s="475"/>
      <c r="AS489" s="475"/>
      <c r="AT489" s="475"/>
      <c r="AU489" s="475"/>
      <c r="AV489" s="468"/>
      <c r="AW489" s="468"/>
      <c r="AX489" s="468"/>
      <c r="AY489" s="468"/>
      <c r="AZ489" s="468"/>
      <c r="BA489" s="468"/>
      <c r="BB489" s="468"/>
      <c r="BC489" s="468"/>
      <c r="BD489" s="468"/>
      <c r="BE489" s="468"/>
      <c r="BF489" s="468"/>
      <c r="BG489" s="468"/>
      <c r="BH489" s="468"/>
      <c r="BI489" s="468"/>
      <c r="BJ489" s="468"/>
      <c r="BK489" s="468"/>
    </row>
    <row r="490" spans="1:63" ht="15.75" customHeight="1" x14ac:dyDescent="0.3">
      <c r="A490" s="475"/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  <c r="L490" s="475"/>
      <c r="M490" s="475"/>
      <c r="N490" s="475"/>
      <c r="O490" s="475"/>
      <c r="P490" s="475"/>
      <c r="Q490" s="475"/>
      <c r="R490" s="475"/>
      <c r="S490" s="475"/>
      <c r="T490" s="475"/>
      <c r="U490" s="475"/>
      <c r="V490" s="475"/>
      <c r="W490" s="475"/>
      <c r="X490" s="475"/>
      <c r="Y490" s="475"/>
      <c r="Z490" s="475"/>
      <c r="AA490" s="475"/>
      <c r="AB490" s="475"/>
      <c r="AC490" s="475"/>
      <c r="AD490" s="475"/>
      <c r="AE490" s="475"/>
      <c r="AF490" s="475"/>
      <c r="AG490" s="475"/>
      <c r="AH490" s="475"/>
      <c r="AI490" s="475"/>
      <c r="AJ490" s="475"/>
      <c r="AK490" s="475"/>
      <c r="AL490" s="475"/>
      <c r="AM490" s="475"/>
      <c r="AN490" s="475"/>
      <c r="AO490" s="475"/>
      <c r="AP490" s="475"/>
      <c r="AQ490" s="475"/>
      <c r="AR490" s="475"/>
      <c r="AS490" s="475"/>
      <c r="AT490" s="475"/>
      <c r="AU490" s="475"/>
      <c r="AV490" s="468"/>
      <c r="AW490" s="468"/>
      <c r="AX490" s="468"/>
      <c r="AY490" s="468"/>
      <c r="AZ490" s="468"/>
      <c r="BA490" s="468"/>
      <c r="BB490" s="468"/>
      <c r="BC490" s="468"/>
      <c r="BD490" s="468"/>
      <c r="BE490" s="468"/>
      <c r="BF490" s="468"/>
      <c r="BG490" s="468"/>
      <c r="BH490" s="468"/>
      <c r="BI490" s="468"/>
      <c r="BJ490" s="468"/>
      <c r="BK490" s="468"/>
    </row>
    <row r="491" spans="1:63" ht="15.75" customHeight="1" x14ac:dyDescent="0.3">
      <c r="A491" s="475"/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  <c r="L491" s="475"/>
      <c r="M491" s="475"/>
      <c r="N491" s="475"/>
      <c r="O491" s="475"/>
      <c r="P491" s="475"/>
      <c r="Q491" s="475"/>
      <c r="R491" s="475"/>
      <c r="S491" s="475"/>
      <c r="T491" s="475"/>
      <c r="U491" s="475"/>
      <c r="V491" s="475"/>
      <c r="W491" s="475"/>
      <c r="X491" s="475"/>
      <c r="Y491" s="475"/>
      <c r="Z491" s="475"/>
      <c r="AA491" s="475"/>
      <c r="AB491" s="475"/>
      <c r="AC491" s="475"/>
      <c r="AD491" s="475"/>
      <c r="AE491" s="475"/>
      <c r="AF491" s="475"/>
      <c r="AG491" s="475"/>
      <c r="AH491" s="475"/>
      <c r="AI491" s="475"/>
      <c r="AJ491" s="475"/>
      <c r="AK491" s="475"/>
      <c r="AL491" s="475"/>
      <c r="AM491" s="475"/>
      <c r="AN491" s="475"/>
      <c r="AO491" s="475"/>
      <c r="AP491" s="475"/>
      <c r="AQ491" s="475"/>
      <c r="AR491" s="475"/>
      <c r="AS491" s="475"/>
      <c r="AT491" s="475"/>
      <c r="AU491" s="475"/>
      <c r="AV491" s="468"/>
      <c r="AW491" s="468"/>
      <c r="AX491" s="468"/>
      <c r="AY491" s="468"/>
      <c r="AZ491" s="468"/>
      <c r="BA491" s="468"/>
      <c r="BB491" s="468"/>
      <c r="BC491" s="468"/>
      <c r="BD491" s="468"/>
      <c r="BE491" s="468"/>
      <c r="BF491" s="468"/>
      <c r="BG491" s="468"/>
      <c r="BH491" s="468"/>
      <c r="BI491" s="468"/>
      <c r="BJ491" s="468"/>
      <c r="BK491" s="468"/>
    </row>
    <row r="492" spans="1:63" ht="15.75" customHeight="1" x14ac:dyDescent="0.3">
      <c r="A492" s="475"/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  <c r="L492" s="475"/>
      <c r="M492" s="475"/>
      <c r="N492" s="475"/>
      <c r="O492" s="475"/>
      <c r="P492" s="475"/>
      <c r="Q492" s="475"/>
      <c r="R492" s="475"/>
      <c r="S492" s="475"/>
      <c r="T492" s="475"/>
      <c r="U492" s="475"/>
      <c r="V492" s="475"/>
      <c r="W492" s="475"/>
      <c r="X492" s="475"/>
      <c r="Y492" s="475"/>
      <c r="Z492" s="475"/>
      <c r="AA492" s="475"/>
      <c r="AB492" s="475"/>
      <c r="AC492" s="475"/>
      <c r="AD492" s="475"/>
      <c r="AE492" s="475"/>
      <c r="AF492" s="475"/>
      <c r="AG492" s="475"/>
      <c r="AH492" s="475"/>
      <c r="AI492" s="475"/>
      <c r="AJ492" s="475"/>
      <c r="AK492" s="475"/>
      <c r="AL492" s="475"/>
      <c r="AM492" s="475"/>
      <c r="AN492" s="475"/>
      <c r="AO492" s="475"/>
      <c r="AP492" s="475"/>
      <c r="AQ492" s="475"/>
      <c r="AR492" s="475"/>
      <c r="AS492" s="475"/>
      <c r="AT492" s="475"/>
      <c r="AU492" s="475"/>
      <c r="AV492" s="468"/>
      <c r="AW492" s="468"/>
      <c r="AX492" s="468"/>
      <c r="AY492" s="468"/>
      <c r="AZ492" s="468"/>
      <c r="BA492" s="468"/>
      <c r="BB492" s="468"/>
      <c r="BC492" s="468"/>
      <c r="BD492" s="468"/>
      <c r="BE492" s="468"/>
      <c r="BF492" s="468"/>
      <c r="BG492" s="468"/>
      <c r="BH492" s="468"/>
      <c r="BI492" s="468"/>
      <c r="BJ492" s="468"/>
      <c r="BK492" s="468"/>
    </row>
    <row r="493" spans="1:63" ht="15.75" customHeight="1" x14ac:dyDescent="0.3">
      <c r="A493" s="475"/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  <c r="L493" s="475"/>
      <c r="M493" s="475"/>
      <c r="N493" s="475"/>
      <c r="O493" s="475"/>
      <c r="P493" s="475"/>
      <c r="Q493" s="475"/>
      <c r="R493" s="475"/>
      <c r="S493" s="475"/>
      <c r="T493" s="475"/>
      <c r="U493" s="475"/>
      <c r="V493" s="475"/>
      <c r="W493" s="475"/>
      <c r="X493" s="475"/>
      <c r="Y493" s="475"/>
      <c r="Z493" s="475"/>
      <c r="AA493" s="475"/>
      <c r="AB493" s="475"/>
      <c r="AC493" s="475"/>
      <c r="AD493" s="475"/>
      <c r="AE493" s="475"/>
      <c r="AF493" s="475"/>
      <c r="AG493" s="475"/>
      <c r="AH493" s="475"/>
      <c r="AI493" s="475"/>
      <c r="AJ493" s="475"/>
      <c r="AK493" s="475"/>
      <c r="AL493" s="475"/>
      <c r="AM493" s="475"/>
      <c r="AN493" s="475"/>
      <c r="AO493" s="475"/>
      <c r="AP493" s="475"/>
      <c r="AQ493" s="475"/>
      <c r="AR493" s="475"/>
      <c r="AS493" s="475"/>
      <c r="AT493" s="475"/>
      <c r="AU493" s="475"/>
      <c r="AV493" s="468"/>
      <c r="AW493" s="468"/>
      <c r="AX493" s="468"/>
      <c r="AY493" s="468"/>
      <c r="AZ493" s="468"/>
      <c r="BA493" s="468"/>
      <c r="BB493" s="468"/>
      <c r="BC493" s="468"/>
      <c r="BD493" s="468"/>
      <c r="BE493" s="468"/>
      <c r="BF493" s="468"/>
      <c r="BG493" s="468"/>
      <c r="BH493" s="468"/>
      <c r="BI493" s="468"/>
      <c r="BJ493" s="468"/>
      <c r="BK493" s="468"/>
    </row>
    <row r="494" spans="1:63" ht="15.75" customHeight="1" x14ac:dyDescent="0.3">
      <c r="A494" s="475"/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  <c r="L494" s="475"/>
      <c r="M494" s="475"/>
      <c r="N494" s="475"/>
      <c r="O494" s="475"/>
      <c r="P494" s="475"/>
      <c r="Q494" s="475"/>
      <c r="R494" s="475"/>
      <c r="S494" s="475"/>
      <c r="T494" s="475"/>
      <c r="U494" s="475"/>
      <c r="V494" s="475"/>
      <c r="W494" s="475"/>
      <c r="X494" s="475"/>
      <c r="Y494" s="475"/>
      <c r="Z494" s="475"/>
      <c r="AA494" s="475"/>
      <c r="AB494" s="475"/>
      <c r="AC494" s="475"/>
      <c r="AD494" s="475"/>
      <c r="AE494" s="475"/>
      <c r="AF494" s="475"/>
      <c r="AG494" s="475"/>
      <c r="AH494" s="475"/>
      <c r="AI494" s="475"/>
      <c r="AJ494" s="475"/>
      <c r="AK494" s="475"/>
      <c r="AL494" s="475"/>
      <c r="AM494" s="475"/>
      <c r="AN494" s="475"/>
      <c r="AO494" s="475"/>
      <c r="AP494" s="475"/>
      <c r="AQ494" s="475"/>
      <c r="AR494" s="475"/>
      <c r="AS494" s="475"/>
      <c r="AT494" s="475"/>
      <c r="AU494" s="475"/>
      <c r="AV494" s="468"/>
      <c r="AW494" s="468"/>
      <c r="AX494" s="468"/>
      <c r="AY494" s="468"/>
      <c r="AZ494" s="468"/>
      <c r="BA494" s="468"/>
      <c r="BB494" s="468"/>
      <c r="BC494" s="468"/>
      <c r="BD494" s="468"/>
      <c r="BE494" s="468"/>
      <c r="BF494" s="468"/>
      <c r="BG494" s="468"/>
      <c r="BH494" s="468"/>
      <c r="BI494" s="468"/>
      <c r="BJ494" s="468"/>
      <c r="BK494" s="468"/>
    </row>
    <row r="495" spans="1:63" ht="15.75" customHeight="1" x14ac:dyDescent="0.3">
      <c r="A495" s="475"/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  <c r="L495" s="475"/>
      <c r="M495" s="475"/>
      <c r="N495" s="475"/>
      <c r="O495" s="475"/>
      <c r="P495" s="475"/>
      <c r="Q495" s="475"/>
      <c r="R495" s="475"/>
      <c r="S495" s="475"/>
      <c r="T495" s="475"/>
      <c r="U495" s="475"/>
      <c r="V495" s="475"/>
      <c r="W495" s="475"/>
      <c r="X495" s="475"/>
      <c r="Y495" s="475"/>
      <c r="Z495" s="475"/>
      <c r="AA495" s="475"/>
      <c r="AB495" s="475"/>
      <c r="AC495" s="475"/>
      <c r="AD495" s="475"/>
      <c r="AE495" s="475"/>
      <c r="AF495" s="475"/>
      <c r="AG495" s="475"/>
      <c r="AH495" s="475"/>
      <c r="AI495" s="475"/>
      <c r="AJ495" s="475"/>
      <c r="AK495" s="475"/>
      <c r="AL495" s="475"/>
      <c r="AM495" s="475"/>
      <c r="AN495" s="475"/>
      <c r="AO495" s="475"/>
      <c r="AP495" s="475"/>
      <c r="AQ495" s="475"/>
      <c r="AR495" s="475"/>
      <c r="AS495" s="475"/>
      <c r="AT495" s="475"/>
      <c r="AU495" s="475"/>
      <c r="AV495" s="468"/>
      <c r="AW495" s="468"/>
      <c r="AX495" s="468"/>
      <c r="AY495" s="468"/>
      <c r="AZ495" s="468"/>
      <c r="BA495" s="468"/>
      <c r="BB495" s="468"/>
      <c r="BC495" s="468"/>
      <c r="BD495" s="468"/>
      <c r="BE495" s="468"/>
      <c r="BF495" s="468"/>
      <c r="BG495" s="468"/>
      <c r="BH495" s="468"/>
      <c r="BI495" s="468"/>
      <c r="BJ495" s="468"/>
      <c r="BK495" s="468"/>
    </row>
    <row r="496" spans="1:63" ht="15.75" customHeight="1" x14ac:dyDescent="0.3">
      <c r="A496" s="475"/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  <c r="L496" s="475"/>
      <c r="M496" s="475"/>
      <c r="N496" s="475"/>
      <c r="O496" s="475"/>
      <c r="P496" s="475"/>
      <c r="Q496" s="475"/>
      <c r="R496" s="475"/>
      <c r="S496" s="475"/>
      <c r="T496" s="475"/>
      <c r="U496" s="475"/>
      <c r="V496" s="475"/>
      <c r="W496" s="475"/>
      <c r="X496" s="475"/>
      <c r="Y496" s="475"/>
      <c r="Z496" s="475"/>
      <c r="AA496" s="475"/>
      <c r="AB496" s="475"/>
      <c r="AC496" s="475"/>
      <c r="AD496" s="475"/>
      <c r="AE496" s="475"/>
      <c r="AF496" s="475"/>
      <c r="AG496" s="475"/>
      <c r="AH496" s="475"/>
      <c r="AI496" s="475"/>
      <c r="AJ496" s="475"/>
      <c r="AK496" s="475"/>
      <c r="AL496" s="475"/>
      <c r="AM496" s="475"/>
      <c r="AN496" s="475"/>
      <c r="AO496" s="475"/>
      <c r="AP496" s="475"/>
      <c r="AQ496" s="475"/>
      <c r="AR496" s="475"/>
      <c r="AS496" s="475"/>
      <c r="AT496" s="475"/>
      <c r="AU496" s="475"/>
      <c r="AV496" s="468"/>
      <c r="AW496" s="468"/>
      <c r="AX496" s="468"/>
      <c r="AY496" s="468"/>
      <c r="AZ496" s="468"/>
      <c r="BA496" s="468"/>
      <c r="BB496" s="468"/>
      <c r="BC496" s="468"/>
      <c r="BD496" s="468"/>
      <c r="BE496" s="468"/>
      <c r="BF496" s="468"/>
      <c r="BG496" s="468"/>
      <c r="BH496" s="468"/>
      <c r="BI496" s="468"/>
      <c r="BJ496" s="468"/>
      <c r="BK496" s="468"/>
    </row>
    <row r="497" spans="1:63" ht="15.75" customHeight="1" x14ac:dyDescent="0.3">
      <c r="A497" s="475"/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  <c r="L497" s="475"/>
      <c r="M497" s="475"/>
      <c r="N497" s="475"/>
      <c r="O497" s="475"/>
      <c r="P497" s="475"/>
      <c r="Q497" s="475"/>
      <c r="R497" s="475"/>
      <c r="S497" s="475"/>
      <c r="T497" s="475"/>
      <c r="U497" s="475"/>
      <c r="V497" s="475"/>
      <c r="W497" s="475"/>
      <c r="X497" s="475"/>
      <c r="Y497" s="475"/>
      <c r="Z497" s="475"/>
      <c r="AA497" s="475"/>
      <c r="AB497" s="475"/>
      <c r="AC497" s="475"/>
      <c r="AD497" s="475"/>
      <c r="AE497" s="475"/>
      <c r="AF497" s="475"/>
      <c r="AG497" s="475"/>
      <c r="AH497" s="475"/>
      <c r="AI497" s="475"/>
      <c r="AJ497" s="475"/>
      <c r="AK497" s="475"/>
      <c r="AL497" s="475"/>
      <c r="AM497" s="475"/>
      <c r="AN497" s="475"/>
      <c r="AO497" s="475"/>
      <c r="AP497" s="475"/>
      <c r="AQ497" s="475"/>
      <c r="AR497" s="475"/>
      <c r="AS497" s="475"/>
      <c r="AT497" s="475"/>
      <c r="AU497" s="475"/>
      <c r="AV497" s="468"/>
      <c r="AW497" s="468"/>
      <c r="AX497" s="468"/>
      <c r="AY497" s="468"/>
      <c r="AZ497" s="468"/>
      <c r="BA497" s="468"/>
      <c r="BB497" s="468"/>
      <c r="BC497" s="468"/>
      <c r="BD497" s="468"/>
      <c r="BE497" s="468"/>
      <c r="BF497" s="468"/>
      <c r="BG497" s="468"/>
      <c r="BH497" s="468"/>
      <c r="BI497" s="468"/>
      <c r="BJ497" s="468"/>
      <c r="BK497" s="468"/>
    </row>
    <row r="498" spans="1:63" ht="15.75" customHeight="1" x14ac:dyDescent="0.3">
      <c r="A498" s="475"/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  <c r="L498" s="475"/>
      <c r="M498" s="475"/>
      <c r="N498" s="475"/>
      <c r="O498" s="475"/>
      <c r="P498" s="475"/>
      <c r="Q498" s="475"/>
      <c r="R498" s="475"/>
      <c r="S498" s="475"/>
      <c r="T498" s="475"/>
      <c r="U498" s="475"/>
      <c r="V498" s="475"/>
      <c r="W498" s="475"/>
      <c r="X498" s="475"/>
      <c r="Y498" s="475"/>
      <c r="Z498" s="475"/>
      <c r="AA498" s="475"/>
      <c r="AB498" s="475"/>
      <c r="AC498" s="475"/>
      <c r="AD498" s="475"/>
      <c r="AE498" s="475"/>
      <c r="AF498" s="475"/>
      <c r="AG498" s="475"/>
      <c r="AH498" s="475"/>
      <c r="AI498" s="475"/>
      <c r="AJ498" s="475"/>
      <c r="AK498" s="475"/>
      <c r="AL498" s="475"/>
      <c r="AM498" s="475"/>
      <c r="AN498" s="475"/>
      <c r="AO498" s="475"/>
      <c r="AP498" s="475"/>
      <c r="AQ498" s="475"/>
      <c r="AR498" s="475"/>
      <c r="AS498" s="475"/>
      <c r="AT498" s="475"/>
      <c r="AU498" s="475"/>
      <c r="AV498" s="468"/>
      <c r="AW498" s="468"/>
      <c r="AX498" s="468"/>
      <c r="AY498" s="468"/>
      <c r="AZ498" s="468"/>
      <c r="BA498" s="468"/>
      <c r="BB498" s="468"/>
      <c r="BC498" s="468"/>
      <c r="BD498" s="468"/>
      <c r="BE498" s="468"/>
      <c r="BF498" s="468"/>
      <c r="BG498" s="468"/>
      <c r="BH498" s="468"/>
      <c r="BI498" s="468"/>
      <c r="BJ498" s="468"/>
      <c r="BK498" s="468"/>
    </row>
    <row r="499" spans="1:63" ht="15.75" customHeight="1" x14ac:dyDescent="0.3">
      <c r="A499" s="475"/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  <c r="L499" s="475"/>
      <c r="M499" s="475"/>
      <c r="N499" s="475"/>
      <c r="O499" s="475"/>
      <c r="P499" s="475"/>
      <c r="Q499" s="475"/>
      <c r="R499" s="475"/>
      <c r="S499" s="475"/>
      <c r="T499" s="475"/>
      <c r="U499" s="475"/>
      <c r="V499" s="475"/>
      <c r="W499" s="475"/>
      <c r="X499" s="475"/>
      <c r="Y499" s="475"/>
      <c r="Z499" s="475"/>
      <c r="AA499" s="475"/>
      <c r="AB499" s="475"/>
      <c r="AC499" s="475"/>
      <c r="AD499" s="475"/>
      <c r="AE499" s="475"/>
      <c r="AF499" s="475"/>
      <c r="AG499" s="475"/>
      <c r="AH499" s="475"/>
      <c r="AI499" s="475"/>
      <c r="AJ499" s="475"/>
      <c r="AK499" s="475"/>
      <c r="AL499" s="475"/>
      <c r="AM499" s="475"/>
      <c r="AN499" s="475"/>
      <c r="AO499" s="475"/>
      <c r="AP499" s="475"/>
      <c r="AQ499" s="475"/>
      <c r="AR499" s="475"/>
      <c r="AS499" s="475"/>
      <c r="AT499" s="475"/>
      <c r="AU499" s="475"/>
      <c r="AV499" s="468"/>
      <c r="AW499" s="468"/>
      <c r="AX499" s="468"/>
      <c r="AY499" s="468"/>
      <c r="AZ499" s="468"/>
      <c r="BA499" s="468"/>
      <c r="BB499" s="468"/>
      <c r="BC499" s="468"/>
      <c r="BD499" s="468"/>
      <c r="BE499" s="468"/>
      <c r="BF499" s="468"/>
      <c r="BG499" s="468"/>
      <c r="BH499" s="468"/>
      <c r="BI499" s="468"/>
      <c r="BJ499" s="468"/>
      <c r="BK499" s="468"/>
    </row>
    <row r="500" spans="1:63" ht="15.75" customHeight="1" x14ac:dyDescent="0.3">
      <c r="A500" s="475"/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  <c r="L500" s="475"/>
      <c r="M500" s="475"/>
      <c r="N500" s="475"/>
      <c r="O500" s="475"/>
      <c r="P500" s="475"/>
      <c r="Q500" s="475"/>
      <c r="R500" s="475"/>
      <c r="S500" s="475"/>
      <c r="T500" s="475"/>
      <c r="U500" s="475"/>
      <c r="V500" s="475"/>
      <c r="W500" s="475"/>
      <c r="X500" s="475"/>
      <c r="Y500" s="475"/>
      <c r="Z500" s="475"/>
      <c r="AA500" s="475"/>
      <c r="AB500" s="475"/>
      <c r="AC500" s="475"/>
      <c r="AD500" s="475"/>
      <c r="AE500" s="475"/>
      <c r="AF500" s="475"/>
      <c r="AG500" s="475"/>
      <c r="AH500" s="475"/>
      <c r="AI500" s="475"/>
      <c r="AJ500" s="475"/>
      <c r="AK500" s="475"/>
      <c r="AL500" s="475"/>
      <c r="AM500" s="475"/>
      <c r="AN500" s="475"/>
      <c r="AO500" s="475"/>
      <c r="AP500" s="475"/>
      <c r="AQ500" s="475"/>
      <c r="AR500" s="475"/>
      <c r="AS500" s="475"/>
      <c r="AT500" s="475"/>
      <c r="AU500" s="475"/>
      <c r="AV500" s="468"/>
      <c r="AW500" s="468"/>
      <c r="AX500" s="468"/>
      <c r="AY500" s="468"/>
      <c r="AZ500" s="468"/>
      <c r="BA500" s="468"/>
      <c r="BB500" s="468"/>
      <c r="BC500" s="468"/>
      <c r="BD500" s="468"/>
      <c r="BE500" s="468"/>
      <c r="BF500" s="468"/>
      <c r="BG500" s="468"/>
      <c r="BH500" s="468"/>
      <c r="BI500" s="468"/>
      <c r="BJ500" s="468"/>
      <c r="BK500" s="468"/>
    </row>
    <row r="501" spans="1:63" ht="15.75" customHeight="1" x14ac:dyDescent="0.3">
      <c r="A501" s="475"/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  <c r="L501" s="475"/>
      <c r="M501" s="475"/>
      <c r="N501" s="475"/>
      <c r="O501" s="475"/>
      <c r="P501" s="475"/>
      <c r="Q501" s="475"/>
      <c r="R501" s="475"/>
      <c r="S501" s="475"/>
      <c r="T501" s="475"/>
      <c r="U501" s="475"/>
      <c r="V501" s="475"/>
      <c r="W501" s="475"/>
      <c r="X501" s="475"/>
      <c r="Y501" s="475"/>
      <c r="Z501" s="475"/>
      <c r="AA501" s="475"/>
      <c r="AB501" s="475"/>
      <c r="AC501" s="475"/>
      <c r="AD501" s="475"/>
      <c r="AE501" s="475"/>
      <c r="AF501" s="475"/>
      <c r="AG501" s="475"/>
      <c r="AH501" s="475"/>
      <c r="AI501" s="475"/>
      <c r="AJ501" s="475"/>
      <c r="AK501" s="475"/>
      <c r="AL501" s="475"/>
      <c r="AM501" s="475"/>
      <c r="AN501" s="475"/>
      <c r="AO501" s="475"/>
      <c r="AP501" s="475"/>
      <c r="AQ501" s="475"/>
      <c r="AR501" s="475"/>
      <c r="AS501" s="475"/>
      <c r="AT501" s="475"/>
      <c r="AU501" s="475"/>
      <c r="AV501" s="468"/>
      <c r="AW501" s="468"/>
      <c r="AX501" s="468"/>
      <c r="AY501" s="468"/>
      <c r="AZ501" s="468"/>
      <c r="BA501" s="468"/>
      <c r="BB501" s="468"/>
      <c r="BC501" s="468"/>
      <c r="BD501" s="468"/>
      <c r="BE501" s="468"/>
      <c r="BF501" s="468"/>
      <c r="BG501" s="468"/>
      <c r="BH501" s="468"/>
      <c r="BI501" s="468"/>
      <c r="BJ501" s="468"/>
      <c r="BK501" s="468"/>
    </row>
    <row r="502" spans="1:63" ht="15.75" customHeight="1" x14ac:dyDescent="0.3">
      <c r="A502" s="475"/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  <c r="L502" s="475"/>
      <c r="M502" s="475"/>
      <c r="N502" s="475"/>
      <c r="O502" s="475"/>
      <c r="P502" s="475"/>
      <c r="Q502" s="475"/>
      <c r="R502" s="475"/>
      <c r="S502" s="475"/>
      <c r="T502" s="475"/>
      <c r="U502" s="475"/>
      <c r="V502" s="475"/>
      <c r="W502" s="475"/>
      <c r="X502" s="475"/>
      <c r="Y502" s="475"/>
      <c r="Z502" s="475"/>
      <c r="AA502" s="475"/>
      <c r="AB502" s="475"/>
      <c r="AC502" s="475"/>
      <c r="AD502" s="475"/>
      <c r="AE502" s="475"/>
      <c r="AF502" s="475"/>
      <c r="AG502" s="475"/>
      <c r="AH502" s="475"/>
      <c r="AI502" s="475"/>
      <c r="AJ502" s="475"/>
      <c r="AK502" s="475"/>
      <c r="AL502" s="475"/>
      <c r="AM502" s="475"/>
      <c r="AN502" s="475"/>
      <c r="AO502" s="475"/>
      <c r="AP502" s="475"/>
      <c r="AQ502" s="475"/>
      <c r="AR502" s="475"/>
      <c r="AS502" s="475"/>
      <c r="AT502" s="475"/>
      <c r="AU502" s="475"/>
      <c r="AV502" s="468"/>
      <c r="AW502" s="468"/>
      <c r="AX502" s="468"/>
      <c r="AY502" s="468"/>
      <c r="AZ502" s="468"/>
      <c r="BA502" s="468"/>
      <c r="BB502" s="468"/>
      <c r="BC502" s="468"/>
      <c r="BD502" s="468"/>
      <c r="BE502" s="468"/>
      <c r="BF502" s="468"/>
      <c r="BG502" s="468"/>
      <c r="BH502" s="468"/>
      <c r="BI502" s="468"/>
      <c r="BJ502" s="468"/>
      <c r="BK502" s="468"/>
    </row>
    <row r="503" spans="1:63" ht="15.75" customHeight="1" x14ac:dyDescent="0.3">
      <c r="A503" s="475"/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  <c r="L503" s="475"/>
      <c r="M503" s="475"/>
      <c r="N503" s="475"/>
      <c r="O503" s="475"/>
      <c r="P503" s="475"/>
      <c r="Q503" s="475"/>
      <c r="R503" s="475"/>
      <c r="S503" s="475"/>
      <c r="T503" s="475"/>
      <c r="U503" s="475"/>
      <c r="V503" s="475"/>
      <c r="W503" s="475"/>
      <c r="X503" s="475"/>
      <c r="Y503" s="475"/>
      <c r="Z503" s="475"/>
      <c r="AA503" s="475"/>
      <c r="AB503" s="475"/>
      <c r="AC503" s="475"/>
      <c r="AD503" s="475"/>
      <c r="AE503" s="475"/>
      <c r="AF503" s="475"/>
      <c r="AG503" s="475"/>
      <c r="AH503" s="475"/>
      <c r="AI503" s="475"/>
      <c r="AJ503" s="475"/>
      <c r="AK503" s="475"/>
      <c r="AL503" s="475"/>
      <c r="AM503" s="475"/>
      <c r="AN503" s="475"/>
      <c r="AO503" s="475"/>
      <c r="AP503" s="475"/>
      <c r="AQ503" s="475"/>
      <c r="AR503" s="475"/>
      <c r="AS503" s="475"/>
      <c r="AT503" s="475"/>
      <c r="AU503" s="475"/>
      <c r="AV503" s="468"/>
      <c r="AW503" s="468"/>
      <c r="AX503" s="468"/>
      <c r="AY503" s="468"/>
      <c r="AZ503" s="468"/>
      <c r="BA503" s="468"/>
      <c r="BB503" s="468"/>
      <c r="BC503" s="468"/>
      <c r="BD503" s="468"/>
      <c r="BE503" s="468"/>
      <c r="BF503" s="468"/>
      <c r="BG503" s="468"/>
      <c r="BH503" s="468"/>
      <c r="BI503" s="468"/>
      <c r="BJ503" s="468"/>
      <c r="BK503" s="468"/>
    </row>
    <row r="504" spans="1:63" ht="15.75" customHeight="1" x14ac:dyDescent="0.3">
      <c r="A504" s="475"/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  <c r="L504" s="475"/>
      <c r="M504" s="475"/>
      <c r="N504" s="475"/>
      <c r="O504" s="475"/>
      <c r="P504" s="475"/>
      <c r="Q504" s="475"/>
      <c r="R504" s="475"/>
      <c r="S504" s="475"/>
      <c r="T504" s="475"/>
      <c r="U504" s="475"/>
      <c r="V504" s="475"/>
      <c r="W504" s="475"/>
      <c r="X504" s="475"/>
      <c r="Y504" s="475"/>
      <c r="Z504" s="475"/>
      <c r="AA504" s="475"/>
      <c r="AB504" s="475"/>
      <c r="AC504" s="475"/>
      <c r="AD504" s="475"/>
      <c r="AE504" s="475"/>
      <c r="AF504" s="475"/>
      <c r="AG504" s="475"/>
      <c r="AH504" s="475"/>
      <c r="AI504" s="475"/>
      <c r="AJ504" s="475"/>
      <c r="AK504" s="475"/>
      <c r="AL504" s="475"/>
      <c r="AM504" s="475"/>
      <c r="AN504" s="475"/>
      <c r="AO504" s="475"/>
      <c r="AP504" s="475"/>
      <c r="AQ504" s="475"/>
      <c r="AR504" s="475"/>
      <c r="AS504" s="475"/>
      <c r="AT504" s="475"/>
      <c r="AU504" s="475"/>
      <c r="AV504" s="468"/>
      <c r="AW504" s="468"/>
      <c r="AX504" s="468"/>
      <c r="AY504" s="468"/>
      <c r="AZ504" s="468"/>
      <c r="BA504" s="468"/>
      <c r="BB504" s="468"/>
      <c r="BC504" s="468"/>
      <c r="BD504" s="468"/>
      <c r="BE504" s="468"/>
      <c r="BF504" s="468"/>
      <c r="BG504" s="468"/>
      <c r="BH504" s="468"/>
      <c r="BI504" s="468"/>
      <c r="BJ504" s="468"/>
      <c r="BK504" s="468"/>
    </row>
    <row r="505" spans="1:63" ht="15.75" customHeight="1" x14ac:dyDescent="0.3">
      <c r="A505" s="475"/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  <c r="L505" s="475"/>
      <c r="M505" s="475"/>
      <c r="N505" s="475"/>
      <c r="O505" s="475"/>
      <c r="P505" s="475"/>
      <c r="Q505" s="475"/>
      <c r="R505" s="475"/>
      <c r="S505" s="475"/>
      <c r="T505" s="475"/>
      <c r="U505" s="475"/>
      <c r="V505" s="475"/>
      <c r="W505" s="475"/>
      <c r="X505" s="475"/>
      <c r="Y505" s="475"/>
      <c r="Z505" s="475"/>
      <c r="AA505" s="475"/>
      <c r="AB505" s="475"/>
      <c r="AC505" s="475"/>
      <c r="AD505" s="475"/>
      <c r="AE505" s="475"/>
      <c r="AF505" s="475"/>
      <c r="AG505" s="475"/>
      <c r="AH505" s="475"/>
      <c r="AI505" s="475"/>
      <c r="AJ505" s="475"/>
      <c r="AK505" s="475"/>
      <c r="AL505" s="475"/>
      <c r="AM505" s="475"/>
      <c r="AN505" s="475"/>
      <c r="AO505" s="475"/>
      <c r="AP505" s="475"/>
      <c r="AQ505" s="475"/>
      <c r="AR505" s="475"/>
      <c r="AS505" s="475"/>
      <c r="AT505" s="475"/>
      <c r="AU505" s="475"/>
      <c r="AV505" s="468"/>
      <c r="AW505" s="468"/>
      <c r="AX505" s="468"/>
      <c r="AY505" s="468"/>
      <c r="AZ505" s="468"/>
      <c r="BA505" s="468"/>
      <c r="BB505" s="468"/>
      <c r="BC505" s="468"/>
      <c r="BD505" s="468"/>
      <c r="BE505" s="468"/>
      <c r="BF505" s="468"/>
      <c r="BG505" s="468"/>
      <c r="BH505" s="468"/>
      <c r="BI505" s="468"/>
      <c r="BJ505" s="468"/>
      <c r="BK505" s="468"/>
    </row>
    <row r="506" spans="1:63" ht="15.75" customHeight="1" x14ac:dyDescent="0.3">
      <c r="A506" s="475"/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  <c r="L506" s="475"/>
      <c r="M506" s="475"/>
      <c r="N506" s="475"/>
      <c r="O506" s="475"/>
      <c r="P506" s="475"/>
      <c r="Q506" s="475"/>
      <c r="R506" s="475"/>
      <c r="S506" s="475"/>
      <c r="T506" s="475"/>
      <c r="U506" s="475"/>
      <c r="V506" s="475"/>
      <c r="W506" s="475"/>
      <c r="X506" s="475"/>
      <c r="Y506" s="475"/>
      <c r="Z506" s="475"/>
      <c r="AA506" s="475"/>
      <c r="AB506" s="475"/>
      <c r="AC506" s="475"/>
      <c r="AD506" s="475"/>
      <c r="AE506" s="475"/>
      <c r="AF506" s="475"/>
      <c r="AG506" s="475"/>
      <c r="AH506" s="475"/>
      <c r="AI506" s="475"/>
      <c r="AJ506" s="475"/>
      <c r="AK506" s="475"/>
      <c r="AL506" s="475"/>
      <c r="AM506" s="475"/>
      <c r="AN506" s="475"/>
      <c r="AO506" s="475"/>
      <c r="AP506" s="475"/>
      <c r="AQ506" s="475"/>
      <c r="AR506" s="475"/>
      <c r="AS506" s="475"/>
      <c r="AT506" s="475"/>
      <c r="AU506" s="475"/>
      <c r="AV506" s="468"/>
      <c r="AW506" s="468"/>
      <c r="AX506" s="468"/>
      <c r="AY506" s="468"/>
      <c r="AZ506" s="468"/>
      <c r="BA506" s="468"/>
      <c r="BB506" s="468"/>
      <c r="BC506" s="468"/>
      <c r="BD506" s="468"/>
      <c r="BE506" s="468"/>
      <c r="BF506" s="468"/>
      <c r="BG506" s="468"/>
      <c r="BH506" s="468"/>
      <c r="BI506" s="468"/>
      <c r="BJ506" s="468"/>
      <c r="BK506" s="468"/>
    </row>
    <row r="507" spans="1:63" ht="15.75" customHeight="1" x14ac:dyDescent="0.3">
      <c r="A507" s="475"/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  <c r="L507" s="475"/>
      <c r="M507" s="475"/>
      <c r="N507" s="475"/>
      <c r="O507" s="475"/>
      <c r="P507" s="475"/>
      <c r="Q507" s="475"/>
      <c r="R507" s="475"/>
      <c r="S507" s="475"/>
      <c r="T507" s="475"/>
      <c r="U507" s="475"/>
      <c r="V507" s="475"/>
      <c r="W507" s="475"/>
      <c r="X507" s="475"/>
      <c r="Y507" s="475"/>
      <c r="Z507" s="475"/>
      <c r="AA507" s="475"/>
      <c r="AB507" s="475"/>
      <c r="AC507" s="475"/>
      <c r="AD507" s="475"/>
      <c r="AE507" s="475"/>
      <c r="AF507" s="475"/>
      <c r="AG507" s="475"/>
      <c r="AH507" s="475"/>
      <c r="AI507" s="475"/>
      <c r="AJ507" s="475"/>
      <c r="AK507" s="475"/>
      <c r="AL507" s="475"/>
      <c r="AM507" s="475"/>
      <c r="AN507" s="475"/>
      <c r="AO507" s="475"/>
      <c r="AP507" s="475"/>
      <c r="AQ507" s="475"/>
      <c r="AR507" s="475"/>
      <c r="AS507" s="475"/>
      <c r="AT507" s="475"/>
      <c r="AU507" s="475"/>
      <c r="AV507" s="468"/>
      <c r="AW507" s="468"/>
      <c r="AX507" s="468"/>
      <c r="AY507" s="468"/>
      <c r="AZ507" s="468"/>
      <c r="BA507" s="468"/>
      <c r="BB507" s="468"/>
      <c r="BC507" s="468"/>
      <c r="BD507" s="468"/>
      <c r="BE507" s="468"/>
      <c r="BF507" s="468"/>
      <c r="BG507" s="468"/>
      <c r="BH507" s="468"/>
      <c r="BI507" s="468"/>
      <c r="BJ507" s="468"/>
      <c r="BK507" s="468"/>
    </row>
    <row r="508" spans="1:63" ht="15.75" customHeight="1" x14ac:dyDescent="0.3">
      <c r="A508" s="475"/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  <c r="L508" s="475"/>
      <c r="M508" s="475"/>
      <c r="N508" s="475"/>
      <c r="O508" s="475"/>
      <c r="P508" s="475"/>
      <c r="Q508" s="475"/>
      <c r="R508" s="475"/>
      <c r="S508" s="475"/>
      <c r="T508" s="475"/>
      <c r="U508" s="475"/>
      <c r="V508" s="475"/>
      <c r="W508" s="475"/>
      <c r="X508" s="475"/>
      <c r="Y508" s="475"/>
      <c r="Z508" s="475"/>
      <c r="AA508" s="475"/>
      <c r="AB508" s="475"/>
      <c r="AC508" s="475"/>
      <c r="AD508" s="475"/>
      <c r="AE508" s="475"/>
      <c r="AF508" s="475"/>
      <c r="AG508" s="475"/>
      <c r="AH508" s="475"/>
      <c r="AI508" s="475"/>
      <c r="AJ508" s="475"/>
      <c r="AK508" s="475"/>
      <c r="AL508" s="475"/>
      <c r="AM508" s="475"/>
      <c r="AN508" s="475"/>
      <c r="AO508" s="475"/>
      <c r="AP508" s="475"/>
      <c r="AQ508" s="475"/>
      <c r="AR508" s="475"/>
      <c r="AS508" s="475"/>
      <c r="AT508" s="475"/>
      <c r="AU508" s="475"/>
      <c r="AV508" s="468"/>
      <c r="AW508" s="468"/>
      <c r="AX508" s="468"/>
      <c r="AY508" s="468"/>
      <c r="AZ508" s="468"/>
      <c r="BA508" s="468"/>
      <c r="BB508" s="468"/>
      <c r="BC508" s="468"/>
      <c r="BD508" s="468"/>
      <c r="BE508" s="468"/>
      <c r="BF508" s="468"/>
      <c r="BG508" s="468"/>
      <c r="BH508" s="468"/>
      <c r="BI508" s="468"/>
      <c r="BJ508" s="468"/>
      <c r="BK508" s="468"/>
    </row>
    <row r="509" spans="1:63" ht="15.75" customHeight="1" x14ac:dyDescent="0.3">
      <c r="A509" s="475"/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  <c r="L509" s="475"/>
      <c r="M509" s="475"/>
      <c r="N509" s="475"/>
      <c r="O509" s="475"/>
      <c r="P509" s="475"/>
      <c r="Q509" s="475"/>
      <c r="R509" s="475"/>
      <c r="S509" s="475"/>
      <c r="T509" s="475"/>
      <c r="U509" s="475"/>
      <c r="V509" s="475"/>
      <c r="W509" s="475"/>
      <c r="X509" s="475"/>
      <c r="Y509" s="475"/>
      <c r="Z509" s="475"/>
      <c r="AA509" s="475"/>
      <c r="AB509" s="475"/>
      <c r="AC509" s="475"/>
      <c r="AD509" s="475"/>
      <c r="AE509" s="475"/>
      <c r="AF509" s="475"/>
      <c r="AG509" s="475"/>
      <c r="AH509" s="475"/>
      <c r="AI509" s="475"/>
      <c r="AJ509" s="475"/>
      <c r="AK509" s="475"/>
      <c r="AL509" s="475"/>
      <c r="AM509" s="475"/>
      <c r="AN509" s="475"/>
      <c r="AO509" s="475"/>
      <c r="AP509" s="475"/>
      <c r="AQ509" s="475"/>
      <c r="AR509" s="475"/>
      <c r="AS509" s="475"/>
      <c r="AT509" s="475"/>
      <c r="AU509" s="475"/>
      <c r="AV509" s="468"/>
      <c r="AW509" s="468"/>
      <c r="AX509" s="468"/>
      <c r="AY509" s="468"/>
      <c r="AZ509" s="468"/>
      <c r="BA509" s="468"/>
      <c r="BB509" s="468"/>
      <c r="BC509" s="468"/>
      <c r="BD509" s="468"/>
      <c r="BE509" s="468"/>
      <c r="BF509" s="468"/>
      <c r="BG509" s="468"/>
      <c r="BH509" s="468"/>
      <c r="BI509" s="468"/>
      <c r="BJ509" s="468"/>
      <c r="BK509" s="468"/>
    </row>
    <row r="510" spans="1:63" ht="15.75" customHeight="1" x14ac:dyDescent="0.3">
      <c r="A510" s="475"/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  <c r="L510" s="475"/>
      <c r="M510" s="475"/>
      <c r="N510" s="475"/>
      <c r="O510" s="475"/>
      <c r="P510" s="475"/>
      <c r="Q510" s="475"/>
      <c r="R510" s="475"/>
      <c r="S510" s="475"/>
      <c r="T510" s="475"/>
      <c r="U510" s="475"/>
      <c r="V510" s="475"/>
      <c r="W510" s="475"/>
      <c r="X510" s="475"/>
      <c r="Y510" s="475"/>
      <c r="Z510" s="475"/>
      <c r="AA510" s="475"/>
      <c r="AB510" s="475"/>
      <c r="AC510" s="475"/>
      <c r="AD510" s="475"/>
      <c r="AE510" s="475"/>
      <c r="AF510" s="475"/>
      <c r="AG510" s="475"/>
      <c r="AH510" s="475"/>
      <c r="AI510" s="475"/>
      <c r="AJ510" s="475"/>
      <c r="AK510" s="475"/>
      <c r="AL510" s="475"/>
      <c r="AM510" s="475"/>
      <c r="AN510" s="475"/>
      <c r="AO510" s="475"/>
      <c r="AP510" s="475"/>
      <c r="AQ510" s="475"/>
      <c r="AR510" s="475"/>
      <c r="AS510" s="475"/>
      <c r="AT510" s="475"/>
      <c r="AU510" s="475"/>
      <c r="AV510" s="468"/>
      <c r="AW510" s="468"/>
      <c r="AX510" s="468"/>
      <c r="AY510" s="468"/>
      <c r="AZ510" s="468"/>
      <c r="BA510" s="468"/>
      <c r="BB510" s="468"/>
      <c r="BC510" s="468"/>
      <c r="BD510" s="468"/>
      <c r="BE510" s="468"/>
      <c r="BF510" s="468"/>
      <c r="BG510" s="468"/>
      <c r="BH510" s="468"/>
      <c r="BI510" s="468"/>
      <c r="BJ510" s="468"/>
      <c r="BK510" s="468"/>
    </row>
    <row r="511" spans="1:63" ht="15.75" customHeight="1" x14ac:dyDescent="0.3">
      <c r="A511" s="475"/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  <c r="L511" s="475"/>
      <c r="M511" s="475"/>
      <c r="N511" s="475"/>
      <c r="O511" s="475"/>
      <c r="P511" s="475"/>
      <c r="Q511" s="475"/>
      <c r="R511" s="475"/>
      <c r="S511" s="475"/>
      <c r="T511" s="475"/>
      <c r="U511" s="475"/>
      <c r="V511" s="475"/>
      <c r="W511" s="475"/>
      <c r="X511" s="475"/>
      <c r="Y511" s="475"/>
      <c r="Z511" s="475"/>
      <c r="AA511" s="475"/>
      <c r="AB511" s="475"/>
      <c r="AC511" s="475"/>
      <c r="AD511" s="475"/>
      <c r="AE511" s="475"/>
      <c r="AF511" s="475"/>
      <c r="AG511" s="475"/>
      <c r="AH511" s="475"/>
      <c r="AI511" s="475"/>
      <c r="AJ511" s="475"/>
      <c r="AK511" s="475"/>
      <c r="AL511" s="475"/>
      <c r="AM511" s="475"/>
      <c r="AN511" s="475"/>
      <c r="AO511" s="475"/>
      <c r="AP511" s="475"/>
      <c r="AQ511" s="475"/>
      <c r="AR511" s="475"/>
      <c r="AS511" s="475"/>
      <c r="AT511" s="475"/>
      <c r="AU511" s="475"/>
      <c r="AV511" s="468"/>
      <c r="AW511" s="468"/>
      <c r="AX511" s="468"/>
      <c r="AY511" s="468"/>
      <c r="AZ511" s="468"/>
      <c r="BA511" s="468"/>
      <c r="BB511" s="468"/>
      <c r="BC511" s="468"/>
      <c r="BD511" s="468"/>
      <c r="BE511" s="468"/>
      <c r="BF511" s="468"/>
      <c r="BG511" s="468"/>
      <c r="BH511" s="468"/>
      <c r="BI511" s="468"/>
      <c r="BJ511" s="468"/>
      <c r="BK511" s="468"/>
    </row>
    <row r="512" spans="1:63" ht="15.75" customHeight="1" x14ac:dyDescent="0.3">
      <c r="A512" s="475"/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  <c r="L512" s="475"/>
      <c r="M512" s="475"/>
      <c r="N512" s="475"/>
      <c r="O512" s="475"/>
      <c r="P512" s="475"/>
      <c r="Q512" s="475"/>
      <c r="R512" s="475"/>
      <c r="S512" s="475"/>
      <c r="T512" s="475"/>
      <c r="U512" s="475"/>
      <c r="V512" s="475"/>
      <c r="W512" s="475"/>
      <c r="X512" s="475"/>
      <c r="Y512" s="475"/>
      <c r="Z512" s="475"/>
      <c r="AA512" s="475"/>
      <c r="AB512" s="475"/>
      <c r="AC512" s="475"/>
      <c r="AD512" s="475"/>
      <c r="AE512" s="475"/>
      <c r="AF512" s="475"/>
      <c r="AG512" s="475"/>
      <c r="AH512" s="475"/>
      <c r="AI512" s="475"/>
      <c r="AJ512" s="475"/>
      <c r="AK512" s="475"/>
      <c r="AL512" s="475"/>
      <c r="AM512" s="475"/>
      <c r="AN512" s="475"/>
      <c r="AO512" s="475"/>
      <c r="AP512" s="475"/>
      <c r="AQ512" s="475"/>
      <c r="AR512" s="475"/>
      <c r="AS512" s="475"/>
      <c r="AT512" s="475"/>
      <c r="AU512" s="475"/>
      <c r="AV512" s="468"/>
      <c r="AW512" s="468"/>
      <c r="AX512" s="468"/>
      <c r="AY512" s="468"/>
      <c r="AZ512" s="468"/>
      <c r="BA512" s="468"/>
      <c r="BB512" s="468"/>
      <c r="BC512" s="468"/>
      <c r="BD512" s="468"/>
      <c r="BE512" s="468"/>
      <c r="BF512" s="468"/>
      <c r="BG512" s="468"/>
      <c r="BH512" s="468"/>
      <c r="BI512" s="468"/>
      <c r="BJ512" s="468"/>
      <c r="BK512" s="468"/>
    </row>
    <row r="513" spans="1:63" ht="15.75" customHeight="1" x14ac:dyDescent="0.3">
      <c r="A513" s="475"/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  <c r="L513" s="475"/>
      <c r="M513" s="475"/>
      <c r="N513" s="475"/>
      <c r="O513" s="475"/>
      <c r="P513" s="475"/>
      <c r="Q513" s="475"/>
      <c r="R513" s="475"/>
      <c r="S513" s="475"/>
      <c r="T513" s="475"/>
      <c r="U513" s="475"/>
      <c r="V513" s="475"/>
      <c r="W513" s="475"/>
      <c r="X513" s="475"/>
      <c r="Y513" s="475"/>
      <c r="Z513" s="475"/>
      <c r="AA513" s="475"/>
      <c r="AB513" s="475"/>
      <c r="AC513" s="475"/>
      <c r="AD513" s="475"/>
      <c r="AE513" s="475"/>
      <c r="AF513" s="475"/>
      <c r="AG513" s="475"/>
      <c r="AH513" s="475"/>
      <c r="AI513" s="475"/>
      <c r="AJ513" s="475"/>
      <c r="AK513" s="475"/>
      <c r="AL513" s="475"/>
      <c r="AM513" s="475"/>
      <c r="AN513" s="475"/>
      <c r="AO513" s="475"/>
      <c r="AP513" s="475"/>
      <c r="AQ513" s="475"/>
      <c r="AR513" s="475"/>
      <c r="AS513" s="475"/>
      <c r="AT513" s="475"/>
      <c r="AU513" s="475"/>
      <c r="AV513" s="468"/>
      <c r="AW513" s="468"/>
      <c r="AX513" s="468"/>
      <c r="AY513" s="468"/>
      <c r="AZ513" s="468"/>
      <c r="BA513" s="468"/>
      <c r="BB513" s="468"/>
      <c r="BC513" s="468"/>
      <c r="BD513" s="468"/>
      <c r="BE513" s="468"/>
      <c r="BF513" s="468"/>
      <c r="BG513" s="468"/>
      <c r="BH513" s="468"/>
      <c r="BI513" s="468"/>
      <c r="BJ513" s="468"/>
      <c r="BK513" s="468"/>
    </row>
    <row r="514" spans="1:63" ht="15.75" customHeight="1" x14ac:dyDescent="0.3">
      <c r="A514" s="475"/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  <c r="L514" s="475"/>
      <c r="M514" s="475"/>
      <c r="N514" s="475"/>
      <c r="O514" s="475"/>
      <c r="P514" s="475"/>
      <c r="Q514" s="475"/>
      <c r="R514" s="475"/>
      <c r="S514" s="475"/>
      <c r="T514" s="475"/>
      <c r="U514" s="475"/>
      <c r="V514" s="475"/>
      <c r="W514" s="475"/>
      <c r="X514" s="475"/>
      <c r="Y514" s="475"/>
      <c r="Z514" s="475"/>
      <c r="AA514" s="475"/>
      <c r="AB514" s="475"/>
      <c r="AC514" s="475"/>
      <c r="AD514" s="475"/>
      <c r="AE514" s="475"/>
      <c r="AF514" s="475"/>
      <c r="AG514" s="475"/>
      <c r="AH514" s="475"/>
      <c r="AI514" s="475"/>
      <c r="AJ514" s="475"/>
      <c r="AK514" s="475"/>
      <c r="AL514" s="475"/>
      <c r="AM514" s="475"/>
      <c r="AN514" s="475"/>
      <c r="AO514" s="475"/>
      <c r="AP514" s="475"/>
      <c r="AQ514" s="475"/>
      <c r="AR514" s="475"/>
      <c r="AS514" s="475"/>
      <c r="AT514" s="475"/>
      <c r="AU514" s="475"/>
      <c r="AV514" s="468"/>
      <c r="AW514" s="468"/>
      <c r="AX514" s="468"/>
      <c r="AY514" s="468"/>
      <c r="AZ514" s="468"/>
      <c r="BA514" s="468"/>
      <c r="BB514" s="468"/>
      <c r="BC514" s="468"/>
      <c r="BD514" s="468"/>
      <c r="BE514" s="468"/>
      <c r="BF514" s="468"/>
      <c r="BG514" s="468"/>
      <c r="BH514" s="468"/>
      <c r="BI514" s="468"/>
      <c r="BJ514" s="468"/>
      <c r="BK514" s="468"/>
    </row>
    <row r="515" spans="1:63" ht="15.75" customHeight="1" x14ac:dyDescent="0.3">
      <c r="A515" s="475"/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  <c r="L515" s="475"/>
      <c r="M515" s="475"/>
      <c r="N515" s="475"/>
      <c r="O515" s="475"/>
      <c r="P515" s="475"/>
      <c r="Q515" s="475"/>
      <c r="R515" s="475"/>
      <c r="S515" s="475"/>
      <c r="T515" s="475"/>
      <c r="U515" s="475"/>
      <c r="V515" s="475"/>
      <c r="W515" s="475"/>
      <c r="X515" s="475"/>
      <c r="Y515" s="475"/>
      <c r="Z515" s="475"/>
      <c r="AA515" s="475"/>
      <c r="AB515" s="475"/>
      <c r="AC515" s="475"/>
      <c r="AD515" s="475"/>
      <c r="AE515" s="475"/>
      <c r="AF515" s="475"/>
      <c r="AG515" s="475"/>
      <c r="AH515" s="475"/>
      <c r="AI515" s="475"/>
      <c r="AJ515" s="475"/>
      <c r="AK515" s="475"/>
      <c r="AL515" s="475"/>
      <c r="AM515" s="475"/>
      <c r="AN515" s="475"/>
      <c r="AO515" s="475"/>
      <c r="AP515" s="475"/>
      <c r="AQ515" s="475"/>
      <c r="AR515" s="475"/>
      <c r="AS515" s="475"/>
      <c r="AT515" s="475"/>
      <c r="AU515" s="475"/>
      <c r="AV515" s="468"/>
      <c r="AW515" s="468"/>
      <c r="AX515" s="468"/>
      <c r="AY515" s="468"/>
      <c r="AZ515" s="468"/>
      <c r="BA515" s="468"/>
      <c r="BB515" s="468"/>
      <c r="BC515" s="468"/>
      <c r="BD515" s="468"/>
      <c r="BE515" s="468"/>
      <c r="BF515" s="468"/>
      <c r="BG515" s="468"/>
      <c r="BH515" s="468"/>
      <c r="BI515" s="468"/>
      <c r="BJ515" s="468"/>
      <c r="BK515" s="468"/>
    </row>
    <row r="516" spans="1:63" ht="15.75" customHeight="1" x14ac:dyDescent="0.3">
      <c r="A516" s="475"/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  <c r="L516" s="475"/>
      <c r="M516" s="475"/>
      <c r="N516" s="475"/>
      <c r="O516" s="475"/>
      <c r="P516" s="475"/>
      <c r="Q516" s="475"/>
      <c r="R516" s="475"/>
      <c r="S516" s="475"/>
      <c r="T516" s="475"/>
      <c r="U516" s="475"/>
      <c r="V516" s="475"/>
      <c r="W516" s="475"/>
      <c r="X516" s="475"/>
      <c r="Y516" s="475"/>
      <c r="Z516" s="475"/>
      <c r="AA516" s="475"/>
      <c r="AB516" s="475"/>
      <c r="AC516" s="475"/>
      <c r="AD516" s="475"/>
      <c r="AE516" s="475"/>
      <c r="AF516" s="475"/>
      <c r="AG516" s="475"/>
      <c r="AH516" s="475"/>
      <c r="AI516" s="475"/>
      <c r="AJ516" s="475"/>
      <c r="AK516" s="475"/>
      <c r="AL516" s="475"/>
      <c r="AM516" s="475"/>
      <c r="AN516" s="475"/>
      <c r="AO516" s="475"/>
      <c r="AP516" s="475"/>
      <c r="AQ516" s="475"/>
      <c r="AR516" s="475"/>
      <c r="AS516" s="475"/>
      <c r="AT516" s="475"/>
      <c r="AU516" s="475"/>
      <c r="AV516" s="468"/>
      <c r="AW516" s="468"/>
      <c r="AX516" s="468"/>
      <c r="AY516" s="468"/>
      <c r="AZ516" s="468"/>
      <c r="BA516" s="468"/>
      <c r="BB516" s="468"/>
      <c r="BC516" s="468"/>
      <c r="BD516" s="468"/>
      <c r="BE516" s="468"/>
      <c r="BF516" s="468"/>
      <c r="BG516" s="468"/>
      <c r="BH516" s="468"/>
      <c r="BI516" s="468"/>
      <c r="BJ516" s="468"/>
      <c r="BK516" s="468"/>
    </row>
    <row r="517" spans="1:63" ht="15.75" customHeight="1" x14ac:dyDescent="0.3">
      <c r="A517" s="475"/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  <c r="L517" s="475"/>
      <c r="M517" s="475"/>
      <c r="N517" s="475"/>
      <c r="O517" s="475"/>
      <c r="P517" s="475"/>
      <c r="Q517" s="475"/>
      <c r="R517" s="475"/>
      <c r="S517" s="475"/>
      <c r="T517" s="475"/>
      <c r="U517" s="475"/>
      <c r="V517" s="475"/>
      <c r="W517" s="475"/>
      <c r="X517" s="475"/>
      <c r="Y517" s="475"/>
      <c r="Z517" s="475"/>
      <c r="AA517" s="475"/>
      <c r="AB517" s="475"/>
      <c r="AC517" s="475"/>
      <c r="AD517" s="475"/>
      <c r="AE517" s="475"/>
      <c r="AF517" s="475"/>
      <c r="AG517" s="475"/>
      <c r="AH517" s="475"/>
      <c r="AI517" s="475"/>
      <c r="AJ517" s="475"/>
      <c r="AK517" s="475"/>
      <c r="AL517" s="475"/>
      <c r="AM517" s="475"/>
      <c r="AN517" s="475"/>
      <c r="AO517" s="475"/>
      <c r="AP517" s="475"/>
      <c r="AQ517" s="475"/>
      <c r="AR517" s="475"/>
      <c r="AS517" s="475"/>
      <c r="AT517" s="475"/>
      <c r="AU517" s="475"/>
      <c r="AV517" s="468"/>
      <c r="AW517" s="468"/>
      <c r="AX517" s="468"/>
      <c r="AY517" s="468"/>
      <c r="AZ517" s="468"/>
      <c r="BA517" s="468"/>
      <c r="BB517" s="468"/>
      <c r="BC517" s="468"/>
      <c r="BD517" s="468"/>
      <c r="BE517" s="468"/>
      <c r="BF517" s="468"/>
      <c r="BG517" s="468"/>
      <c r="BH517" s="468"/>
      <c r="BI517" s="468"/>
      <c r="BJ517" s="468"/>
      <c r="BK517" s="468"/>
    </row>
    <row r="518" spans="1:63" ht="15.75" customHeight="1" x14ac:dyDescent="0.3">
      <c r="A518" s="475"/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  <c r="L518" s="475"/>
      <c r="M518" s="475"/>
      <c r="N518" s="475"/>
      <c r="O518" s="475"/>
      <c r="P518" s="475"/>
      <c r="Q518" s="475"/>
      <c r="R518" s="475"/>
      <c r="S518" s="475"/>
      <c r="T518" s="475"/>
      <c r="U518" s="475"/>
      <c r="V518" s="475"/>
      <c r="W518" s="475"/>
      <c r="X518" s="475"/>
      <c r="Y518" s="475"/>
      <c r="Z518" s="475"/>
      <c r="AA518" s="475"/>
      <c r="AB518" s="475"/>
      <c r="AC518" s="475"/>
      <c r="AD518" s="475"/>
      <c r="AE518" s="475"/>
      <c r="AF518" s="475"/>
      <c r="AG518" s="475"/>
      <c r="AH518" s="475"/>
      <c r="AI518" s="475"/>
      <c r="AJ518" s="475"/>
      <c r="AK518" s="475"/>
      <c r="AL518" s="475"/>
      <c r="AM518" s="475"/>
      <c r="AN518" s="475"/>
      <c r="AO518" s="475"/>
      <c r="AP518" s="475"/>
      <c r="AQ518" s="475"/>
      <c r="AR518" s="475"/>
      <c r="AS518" s="475"/>
      <c r="AT518" s="475"/>
      <c r="AU518" s="475"/>
      <c r="AV518" s="468"/>
      <c r="AW518" s="468"/>
      <c r="AX518" s="468"/>
      <c r="AY518" s="468"/>
      <c r="AZ518" s="468"/>
      <c r="BA518" s="468"/>
      <c r="BB518" s="468"/>
      <c r="BC518" s="468"/>
      <c r="BD518" s="468"/>
      <c r="BE518" s="468"/>
      <c r="BF518" s="468"/>
      <c r="BG518" s="468"/>
      <c r="BH518" s="468"/>
      <c r="BI518" s="468"/>
      <c r="BJ518" s="468"/>
      <c r="BK518" s="468"/>
    </row>
    <row r="519" spans="1:63" ht="15.75" customHeight="1" x14ac:dyDescent="0.3">
      <c r="A519" s="475"/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  <c r="L519" s="475"/>
      <c r="M519" s="475"/>
      <c r="N519" s="475"/>
      <c r="O519" s="475"/>
      <c r="P519" s="475"/>
      <c r="Q519" s="475"/>
      <c r="R519" s="475"/>
      <c r="S519" s="475"/>
      <c r="T519" s="475"/>
      <c r="U519" s="475"/>
      <c r="V519" s="475"/>
      <c r="W519" s="475"/>
      <c r="X519" s="475"/>
      <c r="Y519" s="475"/>
      <c r="Z519" s="475"/>
      <c r="AA519" s="475"/>
      <c r="AB519" s="475"/>
      <c r="AC519" s="475"/>
      <c r="AD519" s="475"/>
      <c r="AE519" s="475"/>
      <c r="AF519" s="475"/>
      <c r="AG519" s="475"/>
      <c r="AH519" s="475"/>
      <c r="AI519" s="475"/>
      <c r="AJ519" s="475"/>
      <c r="AK519" s="475"/>
      <c r="AL519" s="475"/>
      <c r="AM519" s="475"/>
      <c r="AN519" s="475"/>
      <c r="AO519" s="475"/>
      <c r="AP519" s="475"/>
      <c r="AQ519" s="475"/>
      <c r="AR519" s="475"/>
      <c r="AS519" s="475"/>
      <c r="AT519" s="475"/>
      <c r="AU519" s="475"/>
      <c r="AV519" s="468"/>
      <c r="AW519" s="468"/>
      <c r="AX519" s="468"/>
      <c r="AY519" s="468"/>
      <c r="AZ519" s="468"/>
      <c r="BA519" s="468"/>
      <c r="BB519" s="468"/>
      <c r="BC519" s="468"/>
      <c r="BD519" s="468"/>
      <c r="BE519" s="468"/>
      <c r="BF519" s="468"/>
      <c r="BG519" s="468"/>
      <c r="BH519" s="468"/>
      <c r="BI519" s="468"/>
      <c r="BJ519" s="468"/>
      <c r="BK519" s="468"/>
    </row>
    <row r="520" spans="1:63" ht="15.75" customHeight="1" x14ac:dyDescent="0.3">
      <c r="A520" s="475"/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  <c r="L520" s="475"/>
      <c r="M520" s="475"/>
      <c r="N520" s="475"/>
      <c r="O520" s="475"/>
      <c r="P520" s="475"/>
      <c r="Q520" s="475"/>
      <c r="R520" s="475"/>
      <c r="S520" s="475"/>
      <c r="T520" s="475"/>
      <c r="U520" s="475"/>
      <c r="V520" s="475"/>
      <c r="W520" s="475"/>
      <c r="X520" s="475"/>
      <c r="Y520" s="475"/>
      <c r="Z520" s="475"/>
      <c r="AA520" s="475"/>
      <c r="AB520" s="475"/>
      <c r="AC520" s="475"/>
      <c r="AD520" s="475"/>
      <c r="AE520" s="475"/>
      <c r="AF520" s="475"/>
      <c r="AG520" s="475"/>
      <c r="AH520" s="475"/>
      <c r="AI520" s="475"/>
      <c r="AJ520" s="475"/>
      <c r="AK520" s="475"/>
      <c r="AL520" s="475"/>
      <c r="AM520" s="475"/>
      <c r="AN520" s="475"/>
      <c r="AO520" s="475"/>
      <c r="AP520" s="475"/>
      <c r="AQ520" s="475"/>
      <c r="AR520" s="475"/>
      <c r="AS520" s="475"/>
      <c r="AT520" s="475"/>
      <c r="AU520" s="475"/>
      <c r="AV520" s="468"/>
      <c r="AW520" s="468"/>
      <c r="AX520" s="468"/>
      <c r="AY520" s="468"/>
      <c r="AZ520" s="468"/>
      <c r="BA520" s="468"/>
      <c r="BB520" s="468"/>
      <c r="BC520" s="468"/>
      <c r="BD520" s="468"/>
      <c r="BE520" s="468"/>
      <c r="BF520" s="468"/>
      <c r="BG520" s="468"/>
      <c r="BH520" s="468"/>
      <c r="BI520" s="468"/>
      <c r="BJ520" s="468"/>
      <c r="BK520" s="468"/>
    </row>
    <row r="521" spans="1:63" ht="15.75" customHeight="1" x14ac:dyDescent="0.3">
      <c r="A521" s="475"/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  <c r="L521" s="475"/>
      <c r="M521" s="475"/>
      <c r="N521" s="475"/>
      <c r="O521" s="475"/>
      <c r="P521" s="475"/>
      <c r="Q521" s="475"/>
      <c r="R521" s="475"/>
      <c r="S521" s="475"/>
      <c r="T521" s="475"/>
      <c r="U521" s="475"/>
      <c r="V521" s="475"/>
      <c r="W521" s="475"/>
      <c r="X521" s="475"/>
      <c r="Y521" s="475"/>
      <c r="Z521" s="475"/>
      <c r="AA521" s="475"/>
      <c r="AB521" s="475"/>
      <c r="AC521" s="475"/>
      <c r="AD521" s="475"/>
      <c r="AE521" s="475"/>
      <c r="AF521" s="475"/>
      <c r="AG521" s="475"/>
      <c r="AH521" s="475"/>
      <c r="AI521" s="475"/>
      <c r="AJ521" s="475"/>
      <c r="AK521" s="475"/>
      <c r="AL521" s="475"/>
      <c r="AM521" s="475"/>
      <c r="AN521" s="475"/>
      <c r="AO521" s="475"/>
      <c r="AP521" s="475"/>
      <c r="AQ521" s="475"/>
      <c r="AR521" s="475"/>
      <c r="AS521" s="475"/>
      <c r="AT521" s="475"/>
      <c r="AU521" s="475"/>
      <c r="AV521" s="468"/>
      <c r="AW521" s="468"/>
      <c r="AX521" s="468"/>
      <c r="AY521" s="468"/>
      <c r="AZ521" s="468"/>
      <c r="BA521" s="468"/>
      <c r="BB521" s="468"/>
      <c r="BC521" s="468"/>
      <c r="BD521" s="468"/>
      <c r="BE521" s="468"/>
      <c r="BF521" s="468"/>
      <c r="BG521" s="468"/>
      <c r="BH521" s="468"/>
      <c r="BI521" s="468"/>
      <c r="BJ521" s="468"/>
      <c r="BK521" s="468"/>
    </row>
    <row r="522" spans="1:63" ht="15.75" customHeight="1" x14ac:dyDescent="0.3">
      <c r="A522" s="475"/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  <c r="L522" s="475"/>
      <c r="M522" s="475"/>
      <c r="N522" s="475"/>
      <c r="O522" s="475"/>
      <c r="P522" s="475"/>
      <c r="Q522" s="475"/>
      <c r="R522" s="475"/>
      <c r="S522" s="475"/>
      <c r="T522" s="475"/>
      <c r="U522" s="475"/>
      <c r="V522" s="475"/>
      <c r="W522" s="475"/>
      <c r="X522" s="475"/>
      <c r="Y522" s="475"/>
      <c r="Z522" s="475"/>
      <c r="AA522" s="475"/>
      <c r="AB522" s="475"/>
      <c r="AC522" s="475"/>
      <c r="AD522" s="475"/>
      <c r="AE522" s="475"/>
      <c r="AF522" s="475"/>
      <c r="AG522" s="475"/>
      <c r="AH522" s="475"/>
      <c r="AI522" s="475"/>
      <c r="AJ522" s="475"/>
      <c r="AK522" s="475"/>
      <c r="AL522" s="475"/>
      <c r="AM522" s="475"/>
      <c r="AN522" s="475"/>
      <c r="AO522" s="475"/>
      <c r="AP522" s="475"/>
      <c r="AQ522" s="475"/>
      <c r="AR522" s="475"/>
      <c r="AS522" s="475"/>
      <c r="AT522" s="475"/>
      <c r="AU522" s="475"/>
      <c r="AV522" s="468"/>
      <c r="AW522" s="468"/>
      <c r="AX522" s="468"/>
      <c r="AY522" s="468"/>
      <c r="AZ522" s="468"/>
      <c r="BA522" s="468"/>
      <c r="BB522" s="468"/>
      <c r="BC522" s="468"/>
      <c r="BD522" s="468"/>
      <c r="BE522" s="468"/>
      <c r="BF522" s="468"/>
      <c r="BG522" s="468"/>
      <c r="BH522" s="468"/>
      <c r="BI522" s="468"/>
      <c r="BJ522" s="468"/>
      <c r="BK522" s="468"/>
    </row>
    <row r="523" spans="1:63" ht="15.75" customHeight="1" x14ac:dyDescent="0.3">
      <c r="A523" s="475"/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  <c r="L523" s="475"/>
      <c r="M523" s="475"/>
      <c r="N523" s="475"/>
      <c r="O523" s="475"/>
      <c r="P523" s="475"/>
      <c r="Q523" s="475"/>
      <c r="R523" s="475"/>
      <c r="S523" s="475"/>
      <c r="T523" s="475"/>
      <c r="U523" s="475"/>
      <c r="V523" s="475"/>
      <c r="W523" s="475"/>
      <c r="X523" s="475"/>
      <c r="Y523" s="475"/>
      <c r="Z523" s="475"/>
      <c r="AA523" s="475"/>
      <c r="AB523" s="475"/>
      <c r="AC523" s="475"/>
      <c r="AD523" s="475"/>
      <c r="AE523" s="475"/>
      <c r="AF523" s="475"/>
      <c r="AG523" s="475"/>
      <c r="AH523" s="475"/>
      <c r="AI523" s="475"/>
      <c r="AJ523" s="475"/>
      <c r="AK523" s="475"/>
      <c r="AL523" s="475"/>
      <c r="AM523" s="475"/>
      <c r="AN523" s="475"/>
      <c r="AO523" s="475"/>
      <c r="AP523" s="475"/>
      <c r="AQ523" s="475"/>
      <c r="AR523" s="475"/>
      <c r="AS523" s="475"/>
      <c r="AT523" s="475"/>
      <c r="AU523" s="475"/>
      <c r="AV523" s="468"/>
      <c r="AW523" s="468"/>
      <c r="AX523" s="468"/>
      <c r="AY523" s="468"/>
      <c r="AZ523" s="468"/>
      <c r="BA523" s="468"/>
      <c r="BB523" s="468"/>
      <c r="BC523" s="468"/>
      <c r="BD523" s="468"/>
      <c r="BE523" s="468"/>
      <c r="BF523" s="468"/>
      <c r="BG523" s="468"/>
      <c r="BH523" s="468"/>
      <c r="BI523" s="468"/>
      <c r="BJ523" s="468"/>
      <c r="BK523" s="468"/>
    </row>
    <row r="524" spans="1:63" ht="15.75" customHeight="1" x14ac:dyDescent="0.3">
      <c r="A524" s="475"/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  <c r="L524" s="475"/>
      <c r="M524" s="475"/>
      <c r="N524" s="475"/>
      <c r="O524" s="475"/>
      <c r="P524" s="475"/>
      <c r="Q524" s="475"/>
      <c r="R524" s="475"/>
      <c r="S524" s="475"/>
      <c r="T524" s="475"/>
      <c r="U524" s="475"/>
      <c r="V524" s="475"/>
      <c r="W524" s="475"/>
      <c r="X524" s="475"/>
      <c r="Y524" s="475"/>
      <c r="Z524" s="475"/>
      <c r="AA524" s="475"/>
      <c r="AB524" s="475"/>
      <c r="AC524" s="475"/>
      <c r="AD524" s="475"/>
      <c r="AE524" s="475"/>
      <c r="AF524" s="475"/>
      <c r="AG524" s="475"/>
      <c r="AH524" s="475"/>
      <c r="AI524" s="475"/>
      <c r="AJ524" s="475"/>
      <c r="AK524" s="475"/>
      <c r="AL524" s="475"/>
      <c r="AM524" s="475"/>
      <c r="AN524" s="475"/>
      <c r="AO524" s="475"/>
      <c r="AP524" s="475"/>
      <c r="AQ524" s="475"/>
      <c r="AR524" s="475"/>
      <c r="AS524" s="475"/>
      <c r="AT524" s="475"/>
      <c r="AU524" s="475"/>
      <c r="AV524" s="468"/>
      <c r="AW524" s="468"/>
      <c r="AX524" s="468"/>
      <c r="AY524" s="468"/>
      <c r="AZ524" s="468"/>
      <c r="BA524" s="468"/>
      <c r="BB524" s="468"/>
      <c r="BC524" s="468"/>
      <c r="BD524" s="468"/>
      <c r="BE524" s="468"/>
      <c r="BF524" s="468"/>
      <c r="BG524" s="468"/>
      <c r="BH524" s="468"/>
      <c r="BI524" s="468"/>
      <c r="BJ524" s="468"/>
      <c r="BK524" s="468"/>
    </row>
    <row r="525" spans="1:63" ht="15.75" customHeight="1" x14ac:dyDescent="0.3">
      <c r="A525" s="475"/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  <c r="L525" s="475"/>
      <c r="M525" s="475"/>
      <c r="N525" s="475"/>
      <c r="O525" s="475"/>
      <c r="P525" s="475"/>
      <c r="Q525" s="475"/>
      <c r="R525" s="475"/>
      <c r="S525" s="475"/>
      <c r="T525" s="475"/>
      <c r="U525" s="475"/>
      <c r="V525" s="475"/>
      <c r="W525" s="475"/>
      <c r="X525" s="475"/>
      <c r="Y525" s="475"/>
      <c r="Z525" s="475"/>
      <c r="AA525" s="475"/>
      <c r="AB525" s="475"/>
      <c r="AC525" s="475"/>
      <c r="AD525" s="475"/>
      <c r="AE525" s="475"/>
      <c r="AF525" s="475"/>
      <c r="AG525" s="475"/>
      <c r="AH525" s="475"/>
      <c r="AI525" s="475"/>
      <c r="AJ525" s="475"/>
      <c r="AK525" s="475"/>
      <c r="AL525" s="475"/>
      <c r="AM525" s="475"/>
      <c r="AN525" s="475"/>
      <c r="AO525" s="475"/>
      <c r="AP525" s="475"/>
      <c r="AQ525" s="475"/>
      <c r="AR525" s="475"/>
      <c r="AS525" s="475"/>
      <c r="AT525" s="475"/>
      <c r="AU525" s="475"/>
      <c r="AV525" s="468"/>
      <c r="AW525" s="468"/>
      <c r="AX525" s="468"/>
      <c r="AY525" s="468"/>
      <c r="AZ525" s="468"/>
      <c r="BA525" s="468"/>
      <c r="BB525" s="468"/>
      <c r="BC525" s="468"/>
      <c r="BD525" s="468"/>
      <c r="BE525" s="468"/>
      <c r="BF525" s="468"/>
      <c r="BG525" s="468"/>
      <c r="BH525" s="468"/>
      <c r="BI525" s="468"/>
      <c r="BJ525" s="468"/>
      <c r="BK525" s="468"/>
    </row>
    <row r="526" spans="1:63" ht="15.75" customHeight="1" x14ac:dyDescent="0.3">
      <c r="A526" s="475"/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  <c r="L526" s="475"/>
      <c r="M526" s="475"/>
      <c r="N526" s="475"/>
      <c r="O526" s="475"/>
      <c r="P526" s="475"/>
      <c r="Q526" s="475"/>
      <c r="R526" s="475"/>
      <c r="S526" s="475"/>
      <c r="T526" s="475"/>
      <c r="U526" s="475"/>
      <c r="V526" s="475"/>
      <c r="W526" s="475"/>
      <c r="X526" s="475"/>
      <c r="Y526" s="475"/>
      <c r="Z526" s="475"/>
      <c r="AA526" s="475"/>
      <c r="AB526" s="475"/>
      <c r="AC526" s="475"/>
      <c r="AD526" s="475"/>
      <c r="AE526" s="475"/>
      <c r="AF526" s="475"/>
      <c r="AG526" s="475"/>
      <c r="AH526" s="475"/>
      <c r="AI526" s="475"/>
      <c r="AJ526" s="475"/>
      <c r="AK526" s="475"/>
      <c r="AL526" s="475"/>
      <c r="AM526" s="475"/>
      <c r="AN526" s="475"/>
      <c r="AO526" s="475"/>
      <c r="AP526" s="475"/>
      <c r="AQ526" s="475"/>
      <c r="AR526" s="475"/>
      <c r="AS526" s="475"/>
      <c r="AT526" s="475"/>
      <c r="AU526" s="475"/>
      <c r="AV526" s="468"/>
      <c r="AW526" s="468"/>
      <c r="AX526" s="468"/>
      <c r="AY526" s="468"/>
      <c r="AZ526" s="468"/>
      <c r="BA526" s="468"/>
      <c r="BB526" s="468"/>
      <c r="BC526" s="468"/>
      <c r="BD526" s="468"/>
      <c r="BE526" s="468"/>
      <c r="BF526" s="468"/>
      <c r="BG526" s="468"/>
      <c r="BH526" s="468"/>
      <c r="BI526" s="468"/>
      <c r="BJ526" s="468"/>
      <c r="BK526" s="468"/>
    </row>
    <row r="527" spans="1:63" ht="15.75" customHeight="1" x14ac:dyDescent="0.3">
      <c r="A527" s="475"/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  <c r="L527" s="475"/>
      <c r="M527" s="475"/>
      <c r="N527" s="475"/>
      <c r="O527" s="475"/>
      <c r="P527" s="475"/>
      <c r="Q527" s="475"/>
      <c r="R527" s="475"/>
      <c r="S527" s="475"/>
      <c r="T527" s="475"/>
      <c r="U527" s="475"/>
      <c r="V527" s="475"/>
      <c r="W527" s="475"/>
      <c r="X527" s="475"/>
      <c r="Y527" s="475"/>
      <c r="Z527" s="475"/>
      <c r="AA527" s="475"/>
      <c r="AB527" s="475"/>
      <c r="AC527" s="475"/>
      <c r="AD527" s="475"/>
      <c r="AE527" s="475"/>
      <c r="AF527" s="475"/>
      <c r="AG527" s="475"/>
      <c r="AH527" s="475"/>
      <c r="AI527" s="475"/>
      <c r="AJ527" s="475"/>
      <c r="AK527" s="475"/>
      <c r="AL527" s="475"/>
      <c r="AM527" s="475"/>
      <c r="AN527" s="475"/>
      <c r="AO527" s="475"/>
      <c r="AP527" s="475"/>
      <c r="AQ527" s="475"/>
      <c r="AR527" s="475"/>
      <c r="AS527" s="475"/>
      <c r="AT527" s="475"/>
      <c r="AU527" s="475"/>
      <c r="AV527" s="468"/>
      <c r="AW527" s="468"/>
      <c r="AX527" s="468"/>
      <c r="AY527" s="468"/>
      <c r="AZ527" s="468"/>
      <c r="BA527" s="468"/>
      <c r="BB527" s="468"/>
      <c r="BC527" s="468"/>
      <c r="BD527" s="468"/>
      <c r="BE527" s="468"/>
      <c r="BF527" s="468"/>
      <c r="BG527" s="468"/>
      <c r="BH527" s="468"/>
      <c r="BI527" s="468"/>
      <c r="BJ527" s="468"/>
      <c r="BK527" s="468"/>
    </row>
    <row r="528" spans="1:63" ht="15.75" customHeight="1" x14ac:dyDescent="0.3">
      <c r="A528" s="475"/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  <c r="L528" s="475"/>
      <c r="M528" s="475"/>
      <c r="N528" s="475"/>
      <c r="O528" s="475"/>
      <c r="P528" s="475"/>
      <c r="Q528" s="475"/>
      <c r="R528" s="475"/>
      <c r="S528" s="475"/>
      <c r="T528" s="475"/>
      <c r="U528" s="475"/>
      <c r="V528" s="475"/>
      <c r="W528" s="475"/>
      <c r="X528" s="475"/>
      <c r="Y528" s="475"/>
      <c r="Z528" s="475"/>
      <c r="AA528" s="475"/>
      <c r="AB528" s="475"/>
      <c r="AC528" s="475"/>
      <c r="AD528" s="475"/>
      <c r="AE528" s="475"/>
      <c r="AF528" s="475"/>
      <c r="AG528" s="475"/>
      <c r="AH528" s="475"/>
      <c r="AI528" s="475"/>
      <c r="AJ528" s="475"/>
      <c r="AK528" s="475"/>
      <c r="AL528" s="475"/>
      <c r="AM528" s="475"/>
      <c r="AN528" s="475"/>
      <c r="AO528" s="475"/>
      <c r="AP528" s="475"/>
      <c r="AQ528" s="475"/>
      <c r="AR528" s="475"/>
      <c r="AS528" s="475"/>
      <c r="AT528" s="475"/>
      <c r="AU528" s="475"/>
      <c r="AV528" s="468"/>
      <c r="AW528" s="468"/>
      <c r="AX528" s="468"/>
      <c r="AY528" s="468"/>
      <c r="AZ528" s="468"/>
      <c r="BA528" s="468"/>
      <c r="BB528" s="468"/>
      <c r="BC528" s="468"/>
      <c r="BD528" s="468"/>
      <c r="BE528" s="468"/>
      <c r="BF528" s="468"/>
      <c r="BG528" s="468"/>
      <c r="BH528" s="468"/>
      <c r="BI528" s="468"/>
      <c r="BJ528" s="468"/>
      <c r="BK528" s="468"/>
    </row>
    <row r="529" spans="1:63" ht="15.75" customHeight="1" x14ac:dyDescent="0.3">
      <c r="A529" s="475"/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  <c r="L529" s="475"/>
      <c r="M529" s="475"/>
      <c r="N529" s="475"/>
      <c r="O529" s="475"/>
      <c r="P529" s="475"/>
      <c r="Q529" s="475"/>
      <c r="R529" s="475"/>
      <c r="S529" s="475"/>
      <c r="T529" s="475"/>
      <c r="U529" s="475"/>
      <c r="V529" s="475"/>
      <c r="W529" s="475"/>
      <c r="X529" s="475"/>
      <c r="Y529" s="475"/>
      <c r="Z529" s="475"/>
      <c r="AA529" s="475"/>
      <c r="AB529" s="475"/>
      <c r="AC529" s="475"/>
      <c r="AD529" s="475"/>
      <c r="AE529" s="475"/>
      <c r="AF529" s="475"/>
      <c r="AG529" s="475"/>
      <c r="AH529" s="475"/>
      <c r="AI529" s="475"/>
      <c r="AJ529" s="475"/>
      <c r="AK529" s="475"/>
      <c r="AL529" s="475"/>
      <c r="AM529" s="475"/>
      <c r="AN529" s="475"/>
      <c r="AO529" s="475"/>
      <c r="AP529" s="475"/>
      <c r="AQ529" s="475"/>
      <c r="AR529" s="475"/>
      <c r="AS529" s="475"/>
      <c r="AT529" s="475"/>
      <c r="AU529" s="475"/>
      <c r="AV529" s="468"/>
      <c r="AW529" s="468"/>
      <c r="AX529" s="468"/>
      <c r="AY529" s="468"/>
      <c r="AZ529" s="468"/>
      <c r="BA529" s="468"/>
      <c r="BB529" s="468"/>
      <c r="BC529" s="468"/>
      <c r="BD529" s="468"/>
      <c r="BE529" s="468"/>
      <c r="BF529" s="468"/>
      <c r="BG529" s="468"/>
      <c r="BH529" s="468"/>
      <c r="BI529" s="468"/>
      <c r="BJ529" s="468"/>
      <c r="BK529" s="468"/>
    </row>
    <row r="530" spans="1:63" ht="15.75" customHeight="1" x14ac:dyDescent="0.3">
      <c r="A530" s="475"/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  <c r="L530" s="475"/>
      <c r="M530" s="475"/>
      <c r="N530" s="475"/>
      <c r="O530" s="475"/>
      <c r="P530" s="475"/>
      <c r="Q530" s="475"/>
      <c r="R530" s="475"/>
      <c r="S530" s="475"/>
      <c r="T530" s="475"/>
      <c r="U530" s="475"/>
      <c r="V530" s="475"/>
      <c r="W530" s="475"/>
      <c r="X530" s="475"/>
      <c r="Y530" s="475"/>
      <c r="Z530" s="475"/>
      <c r="AA530" s="475"/>
      <c r="AB530" s="475"/>
      <c r="AC530" s="475"/>
      <c r="AD530" s="475"/>
      <c r="AE530" s="475"/>
      <c r="AF530" s="475"/>
      <c r="AG530" s="475"/>
      <c r="AH530" s="475"/>
      <c r="AI530" s="475"/>
      <c r="AJ530" s="475"/>
      <c r="AK530" s="475"/>
      <c r="AL530" s="475"/>
      <c r="AM530" s="475"/>
      <c r="AN530" s="475"/>
      <c r="AO530" s="475"/>
      <c r="AP530" s="475"/>
      <c r="AQ530" s="475"/>
      <c r="AR530" s="475"/>
      <c r="AS530" s="475"/>
      <c r="AT530" s="475"/>
      <c r="AU530" s="475"/>
      <c r="AV530" s="468"/>
      <c r="AW530" s="468"/>
      <c r="AX530" s="468"/>
      <c r="AY530" s="468"/>
      <c r="AZ530" s="468"/>
      <c r="BA530" s="468"/>
      <c r="BB530" s="468"/>
      <c r="BC530" s="468"/>
      <c r="BD530" s="468"/>
      <c r="BE530" s="468"/>
      <c r="BF530" s="468"/>
      <c r="BG530" s="468"/>
      <c r="BH530" s="468"/>
      <c r="BI530" s="468"/>
      <c r="BJ530" s="468"/>
      <c r="BK530" s="468"/>
    </row>
    <row r="531" spans="1:63" ht="15.75" customHeight="1" x14ac:dyDescent="0.3">
      <c r="A531" s="475"/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  <c r="L531" s="475"/>
      <c r="M531" s="475"/>
      <c r="N531" s="475"/>
      <c r="O531" s="475"/>
      <c r="P531" s="475"/>
      <c r="Q531" s="475"/>
      <c r="R531" s="475"/>
      <c r="S531" s="475"/>
      <c r="T531" s="475"/>
      <c r="U531" s="475"/>
      <c r="V531" s="475"/>
      <c r="W531" s="475"/>
      <c r="X531" s="475"/>
      <c r="Y531" s="475"/>
      <c r="Z531" s="475"/>
      <c r="AA531" s="475"/>
      <c r="AB531" s="475"/>
      <c r="AC531" s="475"/>
      <c r="AD531" s="475"/>
      <c r="AE531" s="475"/>
      <c r="AF531" s="475"/>
      <c r="AG531" s="475"/>
      <c r="AH531" s="475"/>
      <c r="AI531" s="475"/>
      <c r="AJ531" s="475"/>
      <c r="AK531" s="475"/>
      <c r="AL531" s="475"/>
      <c r="AM531" s="475"/>
      <c r="AN531" s="475"/>
      <c r="AO531" s="475"/>
      <c r="AP531" s="475"/>
      <c r="AQ531" s="475"/>
      <c r="AR531" s="475"/>
      <c r="AS531" s="475"/>
      <c r="AT531" s="475"/>
      <c r="AU531" s="475"/>
      <c r="AV531" s="468"/>
      <c r="AW531" s="468"/>
      <c r="AX531" s="468"/>
      <c r="AY531" s="468"/>
      <c r="AZ531" s="468"/>
      <c r="BA531" s="468"/>
      <c r="BB531" s="468"/>
      <c r="BC531" s="468"/>
      <c r="BD531" s="468"/>
      <c r="BE531" s="468"/>
      <c r="BF531" s="468"/>
      <c r="BG531" s="468"/>
      <c r="BH531" s="468"/>
      <c r="BI531" s="468"/>
      <c r="BJ531" s="468"/>
      <c r="BK531" s="468"/>
    </row>
    <row r="532" spans="1:63" ht="15.75" customHeight="1" x14ac:dyDescent="0.3">
      <c r="A532" s="475"/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  <c r="L532" s="475"/>
      <c r="M532" s="475"/>
      <c r="N532" s="475"/>
      <c r="O532" s="475"/>
      <c r="P532" s="475"/>
      <c r="Q532" s="475"/>
      <c r="R532" s="475"/>
      <c r="S532" s="475"/>
      <c r="T532" s="475"/>
      <c r="U532" s="475"/>
      <c r="V532" s="475"/>
      <c r="W532" s="475"/>
      <c r="X532" s="475"/>
      <c r="Y532" s="475"/>
      <c r="Z532" s="475"/>
      <c r="AA532" s="475"/>
      <c r="AB532" s="475"/>
      <c r="AC532" s="475"/>
      <c r="AD532" s="475"/>
      <c r="AE532" s="475"/>
      <c r="AF532" s="475"/>
      <c r="AG532" s="475"/>
      <c r="AH532" s="475"/>
      <c r="AI532" s="475"/>
      <c r="AJ532" s="475"/>
      <c r="AK532" s="475"/>
      <c r="AL532" s="475"/>
      <c r="AM532" s="475"/>
      <c r="AN532" s="475"/>
      <c r="AO532" s="475"/>
      <c r="AP532" s="475"/>
      <c r="AQ532" s="475"/>
      <c r="AR532" s="475"/>
      <c r="AS532" s="475"/>
      <c r="AT532" s="475"/>
      <c r="AU532" s="475"/>
      <c r="AV532" s="468"/>
      <c r="AW532" s="468"/>
      <c r="AX532" s="468"/>
      <c r="AY532" s="468"/>
      <c r="AZ532" s="468"/>
      <c r="BA532" s="468"/>
      <c r="BB532" s="468"/>
      <c r="BC532" s="468"/>
      <c r="BD532" s="468"/>
      <c r="BE532" s="468"/>
      <c r="BF532" s="468"/>
      <c r="BG532" s="468"/>
      <c r="BH532" s="468"/>
      <c r="BI532" s="468"/>
      <c r="BJ532" s="468"/>
      <c r="BK532" s="468"/>
    </row>
    <row r="533" spans="1:63" ht="15.75" customHeight="1" x14ac:dyDescent="0.3">
      <c r="A533" s="475"/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  <c r="L533" s="475"/>
      <c r="M533" s="475"/>
      <c r="N533" s="475"/>
      <c r="O533" s="475"/>
      <c r="P533" s="475"/>
      <c r="Q533" s="475"/>
      <c r="R533" s="475"/>
      <c r="S533" s="475"/>
      <c r="T533" s="475"/>
      <c r="U533" s="475"/>
      <c r="V533" s="475"/>
      <c r="W533" s="475"/>
      <c r="X533" s="475"/>
      <c r="Y533" s="475"/>
      <c r="Z533" s="475"/>
      <c r="AA533" s="475"/>
      <c r="AB533" s="475"/>
      <c r="AC533" s="475"/>
      <c r="AD533" s="475"/>
      <c r="AE533" s="475"/>
      <c r="AF533" s="475"/>
      <c r="AG533" s="475"/>
      <c r="AH533" s="475"/>
      <c r="AI533" s="475"/>
      <c r="AJ533" s="475"/>
      <c r="AK533" s="475"/>
      <c r="AL533" s="475"/>
      <c r="AM533" s="475"/>
      <c r="AN533" s="475"/>
      <c r="AO533" s="475"/>
      <c r="AP533" s="475"/>
      <c r="AQ533" s="475"/>
      <c r="AR533" s="475"/>
      <c r="AS533" s="475"/>
      <c r="AT533" s="475"/>
      <c r="AU533" s="475"/>
      <c r="AV533" s="468"/>
      <c r="AW533" s="468"/>
      <c r="AX533" s="468"/>
      <c r="AY533" s="468"/>
      <c r="AZ533" s="468"/>
      <c r="BA533" s="468"/>
      <c r="BB533" s="468"/>
      <c r="BC533" s="468"/>
      <c r="BD533" s="468"/>
      <c r="BE533" s="468"/>
      <c r="BF533" s="468"/>
      <c r="BG533" s="468"/>
      <c r="BH533" s="468"/>
      <c r="BI533" s="468"/>
      <c r="BJ533" s="468"/>
      <c r="BK533" s="468"/>
    </row>
    <row r="534" spans="1:63" ht="15.75" customHeight="1" x14ac:dyDescent="0.3">
      <c r="A534" s="475"/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  <c r="L534" s="475"/>
      <c r="M534" s="475"/>
      <c r="N534" s="475"/>
      <c r="O534" s="475"/>
      <c r="P534" s="475"/>
      <c r="Q534" s="475"/>
      <c r="R534" s="475"/>
      <c r="S534" s="475"/>
      <c r="T534" s="475"/>
      <c r="U534" s="475"/>
      <c r="V534" s="475"/>
      <c r="W534" s="475"/>
      <c r="X534" s="475"/>
      <c r="Y534" s="475"/>
      <c r="Z534" s="475"/>
      <c r="AA534" s="475"/>
      <c r="AB534" s="475"/>
      <c r="AC534" s="475"/>
      <c r="AD534" s="475"/>
      <c r="AE534" s="475"/>
      <c r="AF534" s="475"/>
      <c r="AG534" s="475"/>
      <c r="AH534" s="475"/>
      <c r="AI534" s="475"/>
      <c r="AJ534" s="475"/>
      <c r="AK534" s="475"/>
      <c r="AL534" s="475"/>
      <c r="AM534" s="475"/>
      <c r="AN534" s="475"/>
      <c r="AO534" s="475"/>
      <c r="AP534" s="475"/>
      <c r="AQ534" s="475"/>
      <c r="AR534" s="475"/>
      <c r="AS534" s="475"/>
      <c r="AT534" s="475"/>
      <c r="AU534" s="475"/>
      <c r="AV534" s="468"/>
      <c r="AW534" s="468"/>
      <c r="AX534" s="468"/>
      <c r="AY534" s="468"/>
      <c r="AZ534" s="468"/>
      <c r="BA534" s="468"/>
      <c r="BB534" s="468"/>
      <c r="BC534" s="468"/>
      <c r="BD534" s="468"/>
      <c r="BE534" s="468"/>
      <c r="BF534" s="468"/>
      <c r="BG534" s="468"/>
      <c r="BH534" s="468"/>
      <c r="BI534" s="468"/>
      <c r="BJ534" s="468"/>
      <c r="BK534" s="468"/>
    </row>
    <row r="535" spans="1:63" ht="15.75" customHeight="1" x14ac:dyDescent="0.3">
      <c r="A535" s="475"/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  <c r="L535" s="475"/>
      <c r="M535" s="475"/>
      <c r="N535" s="475"/>
      <c r="O535" s="475"/>
      <c r="P535" s="475"/>
      <c r="Q535" s="475"/>
      <c r="R535" s="475"/>
      <c r="S535" s="475"/>
      <c r="T535" s="475"/>
      <c r="U535" s="475"/>
      <c r="V535" s="475"/>
      <c r="W535" s="475"/>
      <c r="X535" s="475"/>
      <c r="Y535" s="475"/>
      <c r="Z535" s="475"/>
      <c r="AA535" s="475"/>
      <c r="AB535" s="475"/>
      <c r="AC535" s="475"/>
      <c r="AD535" s="475"/>
      <c r="AE535" s="475"/>
      <c r="AF535" s="475"/>
      <c r="AG535" s="475"/>
      <c r="AH535" s="475"/>
      <c r="AI535" s="475"/>
      <c r="AJ535" s="475"/>
      <c r="AK535" s="475"/>
      <c r="AL535" s="475"/>
      <c r="AM535" s="475"/>
      <c r="AN535" s="475"/>
      <c r="AO535" s="475"/>
      <c r="AP535" s="475"/>
      <c r="AQ535" s="475"/>
      <c r="AR535" s="475"/>
      <c r="AS535" s="475"/>
      <c r="AT535" s="475"/>
      <c r="AU535" s="475"/>
      <c r="AV535" s="468"/>
      <c r="AW535" s="468"/>
      <c r="AX535" s="468"/>
      <c r="AY535" s="468"/>
      <c r="AZ535" s="468"/>
      <c r="BA535" s="468"/>
      <c r="BB535" s="468"/>
      <c r="BC535" s="468"/>
      <c r="BD535" s="468"/>
      <c r="BE535" s="468"/>
      <c r="BF535" s="468"/>
      <c r="BG535" s="468"/>
      <c r="BH535" s="468"/>
      <c r="BI535" s="468"/>
      <c r="BJ535" s="468"/>
      <c r="BK535" s="468"/>
    </row>
    <row r="536" spans="1:63" ht="15.75" customHeight="1" x14ac:dyDescent="0.3">
      <c r="A536" s="475"/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  <c r="L536" s="475"/>
      <c r="M536" s="475"/>
      <c r="N536" s="475"/>
      <c r="O536" s="475"/>
      <c r="P536" s="475"/>
      <c r="Q536" s="475"/>
      <c r="R536" s="475"/>
      <c r="S536" s="475"/>
      <c r="T536" s="475"/>
      <c r="U536" s="475"/>
      <c r="V536" s="475"/>
      <c r="W536" s="475"/>
      <c r="X536" s="475"/>
      <c r="Y536" s="475"/>
      <c r="Z536" s="475"/>
      <c r="AA536" s="475"/>
      <c r="AB536" s="475"/>
      <c r="AC536" s="475"/>
      <c r="AD536" s="475"/>
      <c r="AE536" s="475"/>
      <c r="AF536" s="475"/>
      <c r="AG536" s="475"/>
      <c r="AH536" s="475"/>
      <c r="AI536" s="475"/>
      <c r="AJ536" s="475"/>
      <c r="AK536" s="475"/>
      <c r="AL536" s="475"/>
      <c r="AM536" s="475"/>
      <c r="AN536" s="475"/>
      <c r="AO536" s="475"/>
      <c r="AP536" s="475"/>
      <c r="AQ536" s="475"/>
      <c r="AR536" s="475"/>
      <c r="AS536" s="475"/>
      <c r="AT536" s="475"/>
      <c r="AU536" s="475"/>
      <c r="AV536" s="468"/>
      <c r="AW536" s="468"/>
      <c r="AX536" s="468"/>
      <c r="AY536" s="468"/>
      <c r="AZ536" s="468"/>
      <c r="BA536" s="468"/>
      <c r="BB536" s="468"/>
      <c r="BC536" s="468"/>
      <c r="BD536" s="468"/>
      <c r="BE536" s="468"/>
      <c r="BF536" s="468"/>
      <c r="BG536" s="468"/>
      <c r="BH536" s="468"/>
      <c r="BI536" s="468"/>
      <c r="BJ536" s="468"/>
      <c r="BK536" s="468"/>
    </row>
    <row r="537" spans="1:63" ht="15.75" customHeight="1" x14ac:dyDescent="0.3">
      <c r="A537" s="475"/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  <c r="L537" s="475"/>
      <c r="M537" s="475"/>
      <c r="N537" s="475"/>
      <c r="O537" s="475"/>
      <c r="P537" s="475"/>
      <c r="Q537" s="475"/>
      <c r="R537" s="475"/>
      <c r="S537" s="475"/>
      <c r="T537" s="475"/>
      <c r="U537" s="475"/>
      <c r="V537" s="475"/>
      <c r="W537" s="475"/>
      <c r="X537" s="475"/>
      <c r="Y537" s="475"/>
      <c r="Z537" s="475"/>
      <c r="AA537" s="475"/>
      <c r="AB537" s="475"/>
      <c r="AC537" s="475"/>
      <c r="AD537" s="475"/>
      <c r="AE537" s="475"/>
      <c r="AF537" s="475"/>
      <c r="AG537" s="475"/>
      <c r="AH537" s="475"/>
      <c r="AI537" s="475"/>
      <c r="AJ537" s="475"/>
      <c r="AK537" s="475"/>
      <c r="AL537" s="475"/>
      <c r="AM537" s="475"/>
      <c r="AN537" s="475"/>
      <c r="AO537" s="475"/>
      <c r="AP537" s="475"/>
      <c r="AQ537" s="475"/>
      <c r="AR537" s="475"/>
      <c r="AS537" s="475"/>
      <c r="AT537" s="475"/>
      <c r="AU537" s="475"/>
      <c r="AV537" s="468"/>
      <c r="AW537" s="468"/>
      <c r="AX537" s="468"/>
      <c r="AY537" s="468"/>
      <c r="AZ537" s="468"/>
      <c r="BA537" s="468"/>
      <c r="BB537" s="468"/>
      <c r="BC537" s="468"/>
      <c r="BD537" s="468"/>
      <c r="BE537" s="468"/>
      <c r="BF537" s="468"/>
      <c r="BG537" s="468"/>
      <c r="BH537" s="468"/>
      <c r="BI537" s="468"/>
      <c r="BJ537" s="468"/>
      <c r="BK537" s="468"/>
    </row>
    <row r="538" spans="1:63" ht="15.75" customHeight="1" x14ac:dyDescent="0.3">
      <c r="A538" s="475"/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  <c r="L538" s="475"/>
      <c r="M538" s="475"/>
      <c r="N538" s="475"/>
      <c r="O538" s="475"/>
      <c r="P538" s="475"/>
      <c r="Q538" s="475"/>
      <c r="R538" s="475"/>
      <c r="S538" s="475"/>
      <c r="T538" s="475"/>
      <c r="U538" s="475"/>
      <c r="V538" s="475"/>
      <c r="W538" s="475"/>
      <c r="X538" s="475"/>
      <c r="Y538" s="475"/>
      <c r="Z538" s="475"/>
      <c r="AA538" s="475"/>
      <c r="AB538" s="475"/>
      <c r="AC538" s="475"/>
      <c r="AD538" s="475"/>
      <c r="AE538" s="475"/>
      <c r="AF538" s="475"/>
      <c r="AG538" s="475"/>
      <c r="AH538" s="475"/>
      <c r="AI538" s="475"/>
      <c r="AJ538" s="475"/>
      <c r="AK538" s="475"/>
      <c r="AL538" s="475"/>
      <c r="AM538" s="475"/>
      <c r="AN538" s="475"/>
      <c r="AO538" s="475"/>
      <c r="AP538" s="475"/>
      <c r="AQ538" s="475"/>
      <c r="AR538" s="475"/>
      <c r="AS538" s="475"/>
      <c r="AT538" s="475"/>
      <c r="AU538" s="475"/>
      <c r="AV538" s="468"/>
      <c r="AW538" s="468"/>
      <c r="AX538" s="468"/>
      <c r="AY538" s="468"/>
      <c r="AZ538" s="468"/>
      <c r="BA538" s="468"/>
      <c r="BB538" s="468"/>
      <c r="BC538" s="468"/>
      <c r="BD538" s="468"/>
      <c r="BE538" s="468"/>
      <c r="BF538" s="468"/>
      <c r="BG538" s="468"/>
      <c r="BH538" s="468"/>
      <c r="BI538" s="468"/>
      <c r="BJ538" s="468"/>
      <c r="BK538" s="468"/>
    </row>
    <row r="539" spans="1:63" ht="15.75" customHeight="1" x14ac:dyDescent="0.3">
      <c r="A539" s="475"/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  <c r="L539" s="475"/>
      <c r="M539" s="475"/>
      <c r="N539" s="475"/>
      <c r="O539" s="475"/>
      <c r="P539" s="475"/>
      <c r="Q539" s="475"/>
      <c r="R539" s="475"/>
      <c r="S539" s="475"/>
      <c r="T539" s="475"/>
      <c r="U539" s="475"/>
      <c r="V539" s="475"/>
      <c r="W539" s="475"/>
      <c r="X539" s="475"/>
      <c r="Y539" s="475"/>
      <c r="Z539" s="475"/>
      <c r="AA539" s="475"/>
      <c r="AB539" s="475"/>
      <c r="AC539" s="475"/>
      <c r="AD539" s="475"/>
      <c r="AE539" s="475"/>
      <c r="AF539" s="475"/>
      <c r="AG539" s="475"/>
      <c r="AH539" s="475"/>
      <c r="AI539" s="475"/>
      <c r="AJ539" s="475"/>
      <c r="AK539" s="475"/>
      <c r="AL539" s="475"/>
      <c r="AM539" s="475"/>
      <c r="AN539" s="475"/>
      <c r="AO539" s="475"/>
      <c r="AP539" s="475"/>
      <c r="AQ539" s="475"/>
      <c r="AR539" s="475"/>
      <c r="AS539" s="475"/>
      <c r="AT539" s="475"/>
      <c r="AU539" s="475"/>
      <c r="AV539" s="468"/>
      <c r="AW539" s="468"/>
      <c r="AX539" s="468"/>
      <c r="AY539" s="468"/>
      <c r="AZ539" s="468"/>
      <c r="BA539" s="468"/>
      <c r="BB539" s="468"/>
      <c r="BC539" s="468"/>
      <c r="BD539" s="468"/>
      <c r="BE539" s="468"/>
      <c r="BF539" s="468"/>
      <c r="BG539" s="468"/>
      <c r="BH539" s="468"/>
      <c r="BI539" s="468"/>
      <c r="BJ539" s="468"/>
      <c r="BK539" s="468"/>
    </row>
    <row r="540" spans="1:63" ht="15.75" customHeight="1" x14ac:dyDescent="0.3">
      <c r="A540" s="475"/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  <c r="L540" s="475"/>
      <c r="M540" s="475"/>
      <c r="N540" s="475"/>
      <c r="O540" s="475"/>
      <c r="P540" s="475"/>
      <c r="Q540" s="475"/>
      <c r="R540" s="475"/>
      <c r="S540" s="475"/>
      <c r="T540" s="475"/>
      <c r="U540" s="475"/>
      <c r="V540" s="475"/>
      <c r="W540" s="475"/>
      <c r="X540" s="475"/>
      <c r="Y540" s="475"/>
      <c r="Z540" s="475"/>
      <c r="AA540" s="475"/>
      <c r="AB540" s="475"/>
      <c r="AC540" s="475"/>
      <c r="AD540" s="475"/>
      <c r="AE540" s="475"/>
      <c r="AF540" s="475"/>
      <c r="AG540" s="475"/>
      <c r="AH540" s="475"/>
      <c r="AI540" s="475"/>
      <c r="AJ540" s="475"/>
      <c r="AK540" s="475"/>
      <c r="AL540" s="475"/>
      <c r="AM540" s="475"/>
      <c r="AN540" s="475"/>
      <c r="AO540" s="475"/>
      <c r="AP540" s="475"/>
      <c r="AQ540" s="475"/>
      <c r="AR540" s="475"/>
      <c r="AS540" s="475"/>
      <c r="AT540" s="475"/>
      <c r="AU540" s="475"/>
      <c r="AV540" s="468"/>
      <c r="AW540" s="468"/>
      <c r="AX540" s="468"/>
      <c r="AY540" s="468"/>
      <c r="AZ540" s="468"/>
      <c r="BA540" s="468"/>
      <c r="BB540" s="468"/>
      <c r="BC540" s="468"/>
      <c r="BD540" s="468"/>
      <c r="BE540" s="468"/>
      <c r="BF540" s="468"/>
      <c r="BG540" s="468"/>
      <c r="BH540" s="468"/>
      <c r="BI540" s="468"/>
      <c r="BJ540" s="468"/>
      <c r="BK540" s="468"/>
    </row>
    <row r="541" spans="1:63" ht="15.75" customHeight="1" x14ac:dyDescent="0.3">
      <c r="A541" s="475"/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  <c r="L541" s="475"/>
      <c r="M541" s="475"/>
      <c r="N541" s="475"/>
      <c r="O541" s="475"/>
      <c r="P541" s="475"/>
      <c r="Q541" s="475"/>
      <c r="R541" s="475"/>
      <c r="S541" s="475"/>
      <c r="T541" s="475"/>
      <c r="U541" s="475"/>
      <c r="V541" s="475"/>
      <c r="W541" s="475"/>
      <c r="X541" s="475"/>
      <c r="Y541" s="475"/>
      <c r="Z541" s="475"/>
      <c r="AA541" s="475"/>
      <c r="AB541" s="475"/>
      <c r="AC541" s="475"/>
      <c r="AD541" s="475"/>
      <c r="AE541" s="475"/>
      <c r="AF541" s="475"/>
      <c r="AG541" s="475"/>
      <c r="AH541" s="475"/>
      <c r="AI541" s="475"/>
      <c r="AJ541" s="475"/>
      <c r="AK541" s="475"/>
      <c r="AL541" s="475"/>
      <c r="AM541" s="475"/>
      <c r="AN541" s="475"/>
      <c r="AO541" s="475"/>
      <c r="AP541" s="475"/>
      <c r="AQ541" s="475"/>
      <c r="AR541" s="475"/>
      <c r="AS541" s="475"/>
      <c r="AT541" s="475"/>
      <c r="AU541" s="475"/>
      <c r="AV541" s="468"/>
      <c r="AW541" s="468"/>
      <c r="AX541" s="468"/>
      <c r="AY541" s="468"/>
      <c r="AZ541" s="468"/>
      <c r="BA541" s="468"/>
      <c r="BB541" s="468"/>
      <c r="BC541" s="468"/>
      <c r="BD541" s="468"/>
      <c r="BE541" s="468"/>
      <c r="BF541" s="468"/>
      <c r="BG541" s="468"/>
      <c r="BH541" s="468"/>
      <c r="BI541" s="468"/>
      <c r="BJ541" s="468"/>
      <c r="BK541" s="468"/>
    </row>
    <row r="542" spans="1:63" ht="15.75" customHeight="1" x14ac:dyDescent="0.3">
      <c r="A542" s="475"/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  <c r="L542" s="475"/>
      <c r="M542" s="475"/>
      <c r="N542" s="475"/>
      <c r="O542" s="475"/>
      <c r="P542" s="475"/>
      <c r="Q542" s="475"/>
      <c r="R542" s="475"/>
      <c r="S542" s="475"/>
      <c r="T542" s="475"/>
      <c r="U542" s="475"/>
      <c r="V542" s="475"/>
      <c r="W542" s="475"/>
      <c r="X542" s="475"/>
      <c r="Y542" s="475"/>
      <c r="Z542" s="475"/>
      <c r="AA542" s="475"/>
      <c r="AB542" s="475"/>
      <c r="AC542" s="475"/>
      <c r="AD542" s="475"/>
      <c r="AE542" s="475"/>
      <c r="AF542" s="475"/>
      <c r="AG542" s="475"/>
      <c r="AH542" s="475"/>
      <c r="AI542" s="475"/>
      <c r="AJ542" s="475"/>
      <c r="AK542" s="475"/>
      <c r="AL542" s="475"/>
      <c r="AM542" s="475"/>
      <c r="AN542" s="475"/>
      <c r="AO542" s="475"/>
      <c r="AP542" s="475"/>
      <c r="AQ542" s="475"/>
      <c r="AR542" s="475"/>
      <c r="AS542" s="475"/>
      <c r="AT542" s="475"/>
      <c r="AU542" s="475"/>
      <c r="AV542" s="468"/>
      <c r="AW542" s="468"/>
      <c r="AX542" s="468"/>
      <c r="AY542" s="468"/>
      <c r="AZ542" s="468"/>
      <c r="BA542" s="468"/>
      <c r="BB542" s="468"/>
      <c r="BC542" s="468"/>
      <c r="BD542" s="468"/>
      <c r="BE542" s="468"/>
      <c r="BF542" s="468"/>
      <c r="BG542" s="468"/>
      <c r="BH542" s="468"/>
      <c r="BI542" s="468"/>
      <c r="BJ542" s="468"/>
      <c r="BK542" s="468"/>
    </row>
    <row r="543" spans="1:63" ht="15.75" customHeight="1" x14ac:dyDescent="0.3">
      <c r="A543" s="475"/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  <c r="L543" s="475"/>
      <c r="M543" s="475"/>
      <c r="N543" s="475"/>
      <c r="O543" s="475"/>
      <c r="P543" s="475"/>
      <c r="Q543" s="475"/>
      <c r="R543" s="475"/>
      <c r="S543" s="475"/>
      <c r="T543" s="475"/>
      <c r="U543" s="475"/>
      <c r="V543" s="475"/>
      <c r="W543" s="475"/>
      <c r="X543" s="475"/>
      <c r="Y543" s="475"/>
      <c r="Z543" s="475"/>
      <c r="AA543" s="475"/>
      <c r="AB543" s="475"/>
      <c r="AC543" s="475"/>
      <c r="AD543" s="475"/>
      <c r="AE543" s="475"/>
      <c r="AF543" s="475"/>
      <c r="AG543" s="475"/>
      <c r="AH543" s="475"/>
      <c r="AI543" s="475"/>
      <c r="AJ543" s="475"/>
      <c r="AK543" s="475"/>
      <c r="AL543" s="475"/>
      <c r="AM543" s="475"/>
      <c r="AN543" s="475"/>
      <c r="AO543" s="475"/>
      <c r="AP543" s="475"/>
      <c r="AQ543" s="475"/>
      <c r="AR543" s="475"/>
      <c r="AS543" s="475"/>
      <c r="AT543" s="475"/>
      <c r="AU543" s="475"/>
      <c r="AV543" s="468"/>
      <c r="AW543" s="468"/>
      <c r="AX543" s="468"/>
      <c r="AY543" s="468"/>
      <c r="AZ543" s="468"/>
      <c r="BA543" s="468"/>
      <c r="BB543" s="468"/>
      <c r="BC543" s="468"/>
      <c r="BD543" s="468"/>
      <c r="BE543" s="468"/>
      <c r="BF543" s="468"/>
      <c r="BG543" s="468"/>
      <c r="BH543" s="468"/>
      <c r="BI543" s="468"/>
      <c r="BJ543" s="468"/>
      <c r="BK543" s="468"/>
    </row>
    <row r="544" spans="1:63" ht="15.75" customHeight="1" x14ac:dyDescent="0.3">
      <c r="A544" s="475"/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  <c r="L544" s="475"/>
      <c r="M544" s="475"/>
      <c r="N544" s="475"/>
      <c r="O544" s="475"/>
      <c r="P544" s="475"/>
      <c r="Q544" s="475"/>
      <c r="R544" s="475"/>
      <c r="S544" s="475"/>
      <c r="T544" s="475"/>
      <c r="U544" s="475"/>
      <c r="V544" s="475"/>
      <c r="W544" s="475"/>
      <c r="X544" s="475"/>
      <c r="Y544" s="475"/>
      <c r="Z544" s="475"/>
      <c r="AA544" s="475"/>
      <c r="AB544" s="475"/>
      <c r="AC544" s="475"/>
      <c r="AD544" s="475"/>
      <c r="AE544" s="475"/>
      <c r="AF544" s="475"/>
      <c r="AG544" s="475"/>
      <c r="AH544" s="475"/>
      <c r="AI544" s="475"/>
      <c r="AJ544" s="475"/>
      <c r="AK544" s="475"/>
      <c r="AL544" s="475"/>
      <c r="AM544" s="475"/>
      <c r="AN544" s="475"/>
      <c r="AO544" s="475"/>
      <c r="AP544" s="475"/>
      <c r="AQ544" s="475"/>
      <c r="AR544" s="475"/>
      <c r="AS544" s="475"/>
      <c r="AT544" s="475"/>
      <c r="AU544" s="475"/>
      <c r="AV544" s="468"/>
      <c r="AW544" s="468"/>
      <c r="AX544" s="468"/>
      <c r="AY544" s="468"/>
      <c r="AZ544" s="468"/>
      <c r="BA544" s="468"/>
      <c r="BB544" s="468"/>
      <c r="BC544" s="468"/>
      <c r="BD544" s="468"/>
      <c r="BE544" s="468"/>
      <c r="BF544" s="468"/>
      <c r="BG544" s="468"/>
      <c r="BH544" s="468"/>
      <c r="BI544" s="468"/>
      <c r="BJ544" s="468"/>
      <c r="BK544" s="468"/>
    </row>
    <row r="545" spans="1:63" ht="15.75" customHeight="1" x14ac:dyDescent="0.3">
      <c r="A545" s="475"/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  <c r="L545" s="475"/>
      <c r="M545" s="475"/>
      <c r="N545" s="475"/>
      <c r="O545" s="475"/>
      <c r="P545" s="475"/>
      <c r="Q545" s="475"/>
      <c r="R545" s="475"/>
      <c r="S545" s="475"/>
      <c r="T545" s="475"/>
      <c r="U545" s="475"/>
      <c r="V545" s="475"/>
      <c r="W545" s="475"/>
      <c r="X545" s="475"/>
      <c r="Y545" s="475"/>
      <c r="Z545" s="475"/>
      <c r="AA545" s="475"/>
      <c r="AB545" s="475"/>
      <c r="AC545" s="475"/>
      <c r="AD545" s="475"/>
      <c r="AE545" s="475"/>
      <c r="AF545" s="475"/>
      <c r="AG545" s="475"/>
      <c r="AH545" s="475"/>
      <c r="AI545" s="475"/>
      <c r="AJ545" s="475"/>
      <c r="AK545" s="475"/>
      <c r="AL545" s="475"/>
      <c r="AM545" s="475"/>
      <c r="AN545" s="475"/>
      <c r="AO545" s="475"/>
      <c r="AP545" s="475"/>
      <c r="AQ545" s="475"/>
      <c r="AR545" s="475"/>
      <c r="AS545" s="475"/>
      <c r="AT545" s="475"/>
      <c r="AU545" s="475"/>
      <c r="AV545" s="468"/>
      <c r="AW545" s="468"/>
      <c r="AX545" s="468"/>
      <c r="AY545" s="468"/>
      <c r="AZ545" s="468"/>
      <c r="BA545" s="468"/>
      <c r="BB545" s="468"/>
      <c r="BC545" s="468"/>
      <c r="BD545" s="468"/>
      <c r="BE545" s="468"/>
      <c r="BF545" s="468"/>
      <c r="BG545" s="468"/>
      <c r="BH545" s="468"/>
      <c r="BI545" s="468"/>
      <c r="BJ545" s="468"/>
      <c r="BK545" s="468"/>
    </row>
    <row r="546" spans="1:63" ht="15.75" customHeight="1" x14ac:dyDescent="0.3">
      <c r="A546" s="475"/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  <c r="L546" s="475"/>
      <c r="M546" s="475"/>
      <c r="N546" s="475"/>
      <c r="O546" s="475"/>
      <c r="P546" s="475"/>
      <c r="Q546" s="475"/>
      <c r="R546" s="475"/>
      <c r="S546" s="475"/>
      <c r="T546" s="475"/>
      <c r="U546" s="475"/>
      <c r="V546" s="475"/>
      <c r="W546" s="475"/>
      <c r="X546" s="475"/>
      <c r="Y546" s="475"/>
      <c r="Z546" s="475"/>
      <c r="AA546" s="475"/>
      <c r="AB546" s="475"/>
      <c r="AC546" s="475"/>
      <c r="AD546" s="475"/>
      <c r="AE546" s="475"/>
      <c r="AF546" s="475"/>
      <c r="AG546" s="475"/>
      <c r="AH546" s="475"/>
      <c r="AI546" s="475"/>
      <c r="AJ546" s="475"/>
      <c r="AK546" s="475"/>
      <c r="AL546" s="475"/>
      <c r="AM546" s="475"/>
      <c r="AN546" s="475"/>
      <c r="AO546" s="475"/>
      <c r="AP546" s="475"/>
      <c r="AQ546" s="475"/>
      <c r="AR546" s="475"/>
      <c r="AS546" s="475"/>
      <c r="AT546" s="475"/>
      <c r="AU546" s="475"/>
      <c r="AV546" s="468"/>
      <c r="AW546" s="468"/>
      <c r="AX546" s="468"/>
      <c r="AY546" s="468"/>
      <c r="AZ546" s="468"/>
      <c r="BA546" s="468"/>
      <c r="BB546" s="468"/>
      <c r="BC546" s="468"/>
      <c r="BD546" s="468"/>
      <c r="BE546" s="468"/>
      <c r="BF546" s="468"/>
      <c r="BG546" s="468"/>
      <c r="BH546" s="468"/>
      <c r="BI546" s="468"/>
      <c r="BJ546" s="468"/>
      <c r="BK546" s="468"/>
    </row>
    <row r="547" spans="1:63" ht="15.75" customHeight="1" x14ac:dyDescent="0.3">
      <c r="A547" s="475"/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  <c r="L547" s="475"/>
      <c r="M547" s="475"/>
      <c r="N547" s="475"/>
      <c r="O547" s="475"/>
      <c r="P547" s="475"/>
      <c r="Q547" s="475"/>
      <c r="R547" s="475"/>
      <c r="S547" s="475"/>
      <c r="T547" s="475"/>
      <c r="U547" s="475"/>
      <c r="V547" s="475"/>
      <c r="W547" s="475"/>
      <c r="X547" s="475"/>
      <c r="Y547" s="475"/>
      <c r="Z547" s="475"/>
      <c r="AA547" s="475"/>
      <c r="AB547" s="475"/>
      <c r="AC547" s="475"/>
      <c r="AD547" s="475"/>
      <c r="AE547" s="475"/>
      <c r="AF547" s="475"/>
      <c r="AG547" s="475"/>
      <c r="AH547" s="475"/>
      <c r="AI547" s="475"/>
      <c r="AJ547" s="475"/>
      <c r="AK547" s="475"/>
      <c r="AL547" s="475"/>
      <c r="AM547" s="475"/>
      <c r="AN547" s="475"/>
      <c r="AO547" s="475"/>
      <c r="AP547" s="475"/>
      <c r="AQ547" s="475"/>
      <c r="AR547" s="475"/>
      <c r="AS547" s="475"/>
      <c r="AT547" s="475"/>
      <c r="AU547" s="475"/>
      <c r="AV547" s="468"/>
      <c r="AW547" s="468"/>
      <c r="AX547" s="468"/>
      <c r="AY547" s="468"/>
      <c r="AZ547" s="468"/>
      <c r="BA547" s="468"/>
      <c r="BB547" s="468"/>
      <c r="BC547" s="468"/>
      <c r="BD547" s="468"/>
      <c r="BE547" s="468"/>
      <c r="BF547" s="468"/>
      <c r="BG547" s="468"/>
      <c r="BH547" s="468"/>
      <c r="BI547" s="468"/>
      <c r="BJ547" s="468"/>
      <c r="BK547" s="468"/>
    </row>
    <row r="548" spans="1:63" ht="15.75" customHeight="1" x14ac:dyDescent="0.3">
      <c r="A548" s="475"/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  <c r="L548" s="475"/>
      <c r="M548" s="475"/>
      <c r="N548" s="475"/>
      <c r="O548" s="475"/>
      <c r="P548" s="475"/>
      <c r="Q548" s="475"/>
      <c r="R548" s="475"/>
      <c r="S548" s="475"/>
      <c r="T548" s="475"/>
      <c r="U548" s="475"/>
      <c r="V548" s="475"/>
      <c r="W548" s="475"/>
      <c r="X548" s="475"/>
      <c r="Y548" s="475"/>
      <c r="Z548" s="475"/>
      <c r="AA548" s="475"/>
      <c r="AB548" s="475"/>
      <c r="AC548" s="475"/>
      <c r="AD548" s="475"/>
      <c r="AE548" s="475"/>
      <c r="AF548" s="475"/>
      <c r="AG548" s="475"/>
      <c r="AH548" s="475"/>
      <c r="AI548" s="475"/>
      <c r="AJ548" s="475"/>
      <c r="AK548" s="475"/>
      <c r="AL548" s="475"/>
      <c r="AM548" s="475"/>
      <c r="AN548" s="475"/>
      <c r="AO548" s="475"/>
      <c r="AP548" s="475"/>
      <c r="AQ548" s="475"/>
      <c r="AR548" s="475"/>
      <c r="AS548" s="475"/>
      <c r="AT548" s="475"/>
      <c r="AU548" s="475"/>
      <c r="AV548" s="468"/>
      <c r="AW548" s="468"/>
      <c r="AX548" s="468"/>
      <c r="AY548" s="468"/>
      <c r="AZ548" s="468"/>
      <c r="BA548" s="468"/>
      <c r="BB548" s="468"/>
      <c r="BC548" s="468"/>
      <c r="BD548" s="468"/>
      <c r="BE548" s="468"/>
      <c r="BF548" s="468"/>
      <c r="BG548" s="468"/>
      <c r="BH548" s="468"/>
      <c r="BI548" s="468"/>
      <c r="BJ548" s="468"/>
      <c r="BK548" s="468"/>
    </row>
    <row r="549" spans="1:63" ht="15.75" customHeight="1" x14ac:dyDescent="0.3">
      <c r="A549" s="475"/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  <c r="L549" s="475"/>
      <c r="M549" s="475"/>
      <c r="N549" s="475"/>
      <c r="O549" s="475"/>
      <c r="P549" s="475"/>
      <c r="Q549" s="475"/>
      <c r="R549" s="475"/>
      <c r="S549" s="475"/>
      <c r="T549" s="475"/>
      <c r="U549" s="475"/>
      <c r="V549" s="475"/>
      <c r="W549" s="475"/>
      <c r="X549" s="475"/>
      <c r="Y549" s="475"/>
      <c r="Z549" s="475"/>
      <c r="AA549" s="475"/>
      <c r="AB549" s="475"/>
      <c r="AC549" s="475"/>
      <c r="AD549" s="475"/>
      <c r="AE549" s="475"/>
      <c r="AF549" s="475"/>
      <c r="AG549" s="475"/>
      <c r="AH549" s="475"/>
      <c r="AI549" s="475"/>
      <c r="AJ549" s="475"/>
      <c r="AK549" s="475"/>
      <c r="AL549" s="475"/>
      <c r="AM549" s="475"/>
      <c r="AN549" s="475"/>
      <c r="AO549" s="475"/>
      <c r="AP549" s="475"/>
      <c r="AQ549" s="475"/>
      <c r="AR549" s="475"/>
      <c r="AS549" s="475"/>
      <c r="AT549" s="475"/>
      <c r="AU549" s="475"/>
      <c r="AV549" s="468"/>
      <c r="AW549" s="468"/>
      <c r="AX549" s="468"/>
      <c r="AY549" s="468"/>
      <c r="AZ549" s="468"/>
      <c r="BA549" s="468"/>
      <c r="BB549" s="468"/>
      <c r="BC549" s="468"/>
      <c r="BD549" s="468"/>
      <c r="BE549" s="468"/>
      <c r="BF549" s="468"/>
      <c r="BG549" s="468"/>
      <c r="BH549" s="468"/>
      <c r="BI549" s="468"/>
      <c r="BJ549" s="468"/>
      <c r="BK549" s="468"/>
    </row>
    <row r="550" spans="1:63" ht="15.75" customHeight="1" x14ac:dyDescent="0.3">
      <c r="A550" s="475"/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  <c r="L550" s="475"/>
      <c r="M550" s="475"/>
      <c r="N550" s="475"/>
      <c r="O550" s="475"/>
      <c r="P550" s="475"/>
      <c r="Q550" s="475"/>
      <c r="R550" s="475"/>
      <c r="S550" s="475"/>
      <c r="T550" s="475"/>
      <c r="U550" s="475"/>
      <c r="V550" s="475"/>
      <c r="W550" s="475"/>
      <c r="X550" s="475"/>
      <c r="Y550" s="475"/>
      <c r="Z550" s="475"/>
      <c r="AA550" s="475"/>
      <c r="AB550" s="475"/>
      <c r="AC550" s="475"/>
      <c r="AD550" s="475"/>
      <c r="AE550" s="475"/>
      <c r="AF550" s="475"/>
      <c r="AG550" s="475"/>
      <c r="AH550" s="475"/>
      <c r="AI550" s="475"/>
      <c r="AJ550" s="475"/>
      <c r="AK550" s="475"/>
      <c r="AL550" s="475"/>
      <c r="AM550" s="475"/>
      <c r="AN550" s="475"/>
      <c r="AO550" s="475"/>
      <c r="AP550" s="475"/>
      <c r="AQ550" s="475"/>
      <c r="AR550" s="475"/>
      <c r="AS550" s="475"/>
      <c r="AT550" s="475"/>
      <c r="AU550" s="475"/>
      <c r="AV550" s="468"/>
      <c r="AW550" s="468"/>
      <c r="AX550" s="468"/>
      <c r="AY550" s="468"/>
      <c r="AZ550" s="468"/>
      <c r="BA550" s="468"/>
      <c r="BB550" s="468"/>
      <c r="BC550" s="468"/>
      <c r="BD550" s="468"/>
      <c r="BE550" s="468"/>
      <c r="BF550" s="468"/>
      <c r="BG550" s="468"/>
      <c r="BH550" s="468"/>
      <c r="BI550" s="468"/>
      <c r="BJ550" s="468"/>
      <c r="BK550" s="468"/>
    </row>
    <row r="551" spans="1:63" ht="15.75" customHeight="1" x14ac:dyDescent="0.3">
      <c r="A551" s="475"/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  <c r="L551" s="475"/>
      <c r="M551" s="475"/>
      <c r="N551" s="475"/>
      <c r="O551" s="475"/>
      <c r="P551" s="475"/>
      <c r="Q551" s="475"/>
      <c r="R551" s="475"/>
      <c r="S551" s="475"/>
      <c r="T551" s="475"/>
      <c r="U551" s="475"/>
      <c r="V551" s="475"/>
      <c r="W551" s="475"/>
      <c r="X551" s="475"/>
      <c r="Y551" s="475"/>
      <c r="Z551" s="475"/>
      <c r="AA551" s="475"/>
      <c r="AB551" s="475"/>
      <c r="AC551" s="475"/>
      <c r="AD551" s="475"/>
      <c r="AE551" s="475"/>
      <c r="AF551" s="475"/>
      <c r="AG551" s="475"/>
      <c r="AH551" s="475"/>
      <c r="AI551" s="475"/>
      <c r="AJ551" s="475"/>
      <c r="AK551" s="475"/>
      <c r="AL551" s="475"/>
      <c r="AM551" s="475"/>
      <c r="AN551" s="475"/>
      <c r="AO551" s="475"/>
      <c r="AP551" s="475"/>
      <c r="AQ551" s="475"/>
      <c r="AR551" s="475"/>
      <c r="AS551" s="475"/>
      <c r="AT551" s="475"/>
      <c r="AU551" s="475"/>
      <c r="AV551" s="468"/>
      <c r="AW551" s="468"/>
      <c r="AX551" s="468"/>
      <c r="AY551" s="468"/>
      <c r="AZ551" s="468"/>
      <c r="BA551" s="468"/>
      <c r="BB551" s="468"/>
      <c r="BC551" s="468"/>
      <c r="BD551" s="468"/>
      <c r="BE551" s="468"/>
      <c r="BF551" s="468"/>
      <c r="BG551" s="468"/>
      <c r="BH551" s="468"/>
      <c r="BI551" s="468"/>
      <c r="BJ551" s="468"/>
      <c r="BK551" s="468"/>
    </row>
    <row r="552" spans="1:63" ht="15.75" customHeight="1" x14ac:dyDescent="0.3">
      <c r="A552" s="475"/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  <c r="L552" s="475"/>
      <c r="M552" s="475"/>
      <c r="N552" s="475"/>
      <c r="O552" s="475"/>
      <c r="P552" s="475"/>
      <c r="Q552" s="475"/>
      <c r="R552" s="475"/>
      <c r="S552" s="475"/>
      <c r="T552" s="475"/>
      <c r="U552" s="475"/>
      <c r="V552" s="475"/>
      <c r="W552" s="475"/>
      <c r="X552" s="475"/>
      <c r="Y552" s="475"/>
      <c r="Z552" s="475"/>
      <c r="AA552" s="475"/>
      <c r="AB552" s="475"/>
      <c r="AC552" s="475"/>
      <c r="AD552" s="475"/>
      <c r="AE552" s="475"/>
      <c r="AF552" s="475"/>
      <c r="AG552" s="475"/>
      <c r="AH552" s="475"/>
      <c r="AI552" s="475"/>
      <c r="AJ552" s="475"/>
      <c r="AK552" s="475"/>
      <c r="AL552" s="475"/>
      <c r="AM552" s="475"/>
      <c r="AN552" s="475"/>
      <c r="AO552" s="475"/>
      <c r="AP552" s="475"/>
      <c r="AQ552" s="475"/>
      <c r="AR552" s="475"/>
      <c r="AS552" s="475"/>
      <c r="AT552" s="475"/>
      <c r="AU552" s="475"/>
      <c r="AV552" s="468"/>
      <c r="AW552" s="468"/>
      <c r="AX552" s="468"/>
      <c r="AY552" s="468"/>
      <c r="AZ552" s="468"/>
      <c r="BA552" s="468"/>
      <c r="BB552" s="468"/>
      <c r="BC552" s="468"/>
      <c r="BD552" s="468"/>
      <c r="BE552" s="468"/>
      <c r="BF552" s="468"/>
      <c r="BG552" s="468"/>
      <c r="BH552" s="468"/>
      <c r="BI552" s="468"/>
      <c r="BJ552" s="468"/>
      <c r="BK552" s="468"/>
    </row>
    <row r="553" spans="1:63" ht="15.75" customHeight="1" x14ac:dyDescent="0.3">
      <c r="A553" s="475"/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  <c r="L553" s="475"/>
      <c r="M553" s="475"/>
      <c r="N553" s="475"/>
      <c r="O553" s="475"/>
      <c r="P553" s="475"/>
      <c r="Q553" s="475"/>
      <c r="R553" s="475"/>
      <c r="S553" s="475"/>
      <c r="T553" s="475"/>
      <c r="U553" s="475"/>
      <c r="V553" s="475"/>
      <c r="W553" s="475"/>
      <c r="X553" s="475"/>
      <c r="Y553" s="475"/>
      <c r="Z553" s="475"/>
      <c r="AA553" s="475"/>
      <c r="AB553" s="475"/>
      <c r="AC553" s="475"/>
      <c r="AD553" s="475"/>
      <c r="AE553" s="475"/>
      <c r="AF553" s="475"/>
      <c r="AG553" s="475"/>
      <c r="AH553" s="475"/>
      <c r="AI553" s="475"/>
      <c r="AJ553" s="475"/>
      <c r="AK553" s="475"/>
      <c r="AL553" s="475"/>
      <c r="AM553" s="475"/>
      <c r="AN553" s="475"/>
      <c r="AO553" s="475"/>
      <c r="AP553" s="475"/>
      <c r="AQ553" s="475"/>
      <c r="AR553" s="475"/>
      <c r="AS553" s="475"/>
      <c r="AT553" s="475"/>
      <c r="AU553" s="475"/>
      <c r="AV553" s="468"/>
      <c r="AW553" s="468"/>
      <c r="AX553" s="468"/>
      <c r="AY553" s="468"/>
      <c r="AZ553" s="468"/>
      <c r="BA553" s="468"/>
      <c r="BB553" s="468"/>
      <c r="BC553" s="468"/>
      <c r="BD553" s="468"/>
      <c r="BE553" s="468"/>
      <c r="BF553" s="468"/>
      <c r="BG553" s="468"/>
      <c r="BH553" s="468"/>
      <c r="BI553" s="468"/>
      <c r="BJ553" s="468"/>
      <c r="BK553" s="468"/>
    </row>
    <row r="554" spans="1:63" ht="15.75" customHeight="1" x14ac:dyDescent="0.3">
      <c r="A554" s="475"/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  <c r="L554" s="475"/>
      <c r="M554" s="475"/>
      <c r="N554" s="475"/>
      <c r="O554" s="475"/>
      <c r="P554" s="475"/>
      <c r="Q554" s="475"/>
      <c r="R554" s="475"/>
      <c r="S554" s="475"/>
      <c r="T554" s="475"/>
      <c r="U554" s="475"/>
      <c r="V554" s="475"/>
      <c r="W554" s="475"/>
      <c r="X554" s="475"/>
      <c r="Y554" s="475"/>
      <c r="Z554" s="475"/>
      <c r="AA554" s="475"/>
      <c r="AB554" s="475"/>
      <c r="AC554" s="475"/>
      <c r="AD554" s="475"/>
      <c r="AE554" s="475"/>
      <c r="AF554" s="475"/>
      <c r="AG554" s="475"/>
      <c r="AH554" s="475"/>
      <c r="AI554" s="475"/>
      <c r="AJ554" s="475"/>
      <c r="AK554" s="475"/>
      <c r="AL554" s="475"/>
      <c r="AM554" s="475"/>
      <c r="AN554" s="475"/>
      <c r="AO554" s="475"/>
      <c r="AP554" s="475"/>
      <c r="AQ554" s="475"/>
      <c r="AR554" s="475"/>
      <c r="AS554" s="475"/>
      <c r="AT554" s="475"/>
      <c r="AU554" s="475"/>
      <c r="AV554" s="468"/>
      <c r="AW554" s="468"/>
      <c r="AX554" s="468"/>
      <c r="AY554" s="468"/>
      <c r="AZ554" s="468"/>
      <c r="BA554" s="468"/>
      <c r="BB554" s="468"/>
      <c r="BC554" s="468"/>
      <c r="BD554" s="468"/>
      <c r="BE554" s="468"/>
      <c r="BF554" s="468"/>
      <c r="BG554" s="468"/>
      <c r="BH554" s="468"/>
      <c r="BI554" s="468"/>
      <c r="BJ554" s="468"/>
      <c r="BK554" s="468"/>
    </row>
    <row r="555" spans="1:63" ht="15.75" customHeight="1" x14ac:dyDescent="0.3">
      <c r="A555" s="475"/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  <c r="L555" s="475"/>
      <c r="M555" s="475"/>
      <c r="N555" s="475"/>
      <c r="O555" s="475"/>
      <c r="P555" s="475"/>
      <c r="Q555" s="475"/>
      <c r="R555" s="475"/>
      <c r="S555" s="475"/>
      <c r="T555" s="475"/>
      <c r="U555" s="475"/>
      <c r="V555" s="475"/>
      <c r="W555" s="475"/>
      <c r="X555" s="475"/>
      <c r="Y555" s="475"/>
      <c r="Z555" s="475"/>
      <c r="AA555" s="475"/>
      <c r="AB555" s="475"/>
      <c r="AC555" s="475"/>
      <c r="AD555" s="475"/>
      <c r="AE555" s="475"/>
      <c r="AF555" s="475"/>
      <c r="AG555" s="475"/>
      <c r="AH555" s="475"/>
      <c r="AI555" s="475"/>
      <c r="AJ555" s="475"/>
      <c r="AK555" s="475"/>
      <c r="AL555" s="475"/>
      <c r="AM555" s="475"/>
      <c r="AN555" s="475"/>
      <c r="AO555" s="475"/>
      <c r="AP555" s="475"/>
      <c r="AQ555" s="475"/>
      <c r="AR555" s="475"/>
      <c r="AS555" s="475"/>
      <c r="AT555" s="475"/>
      <c r="AU555" s="475"/>
      <c r="AV555" s="468"/>
      <c r="AW555" s="468"/>
      <c r="AX555" s="468"/>
      <c r="AY555" s="468"/>
      <c r="AZ555" s="468"/>
      <c r="BA555" s="468"/>
      <c r="BB555" s="468"/>
      <c r="BC555" s="468"/>
      <c r="BD555" s="468"/>
      <c r="BE555" s="468"/>
      <c r="BF555" s="468"/>
      <c r="BG555" s="468"/>
      <c r="BH555" s="468"/>
      <c r="BI555" s="468"/>
      <c r="BJ555" s="468"/>
      <c r="BK555" s="468"/>
    </row>
    <row r="556" spans="1:63" ht="15.75" customHeight="1" x14ac:dyDescent="0.3">
      <c r="A556" s="475"/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  <c r="L556" s="475"/>
      <c r="M556" s="475"/>
      <c r="N556" s="475"/>
      <c r="O556" s="475"/>
      <c r="P556" s="475"/>
      <c r="Q556" s="475"/>
      <c r="R556" s="475"/>
      <c r="S556" s="475"/>
      <c r="T556" s="475"/>
      <c r="U556" s="475"/>
      <c r="V556" s="475"/>
      <c r="W556" s="475"/>
      <c r="X556" s="475"/>
      <c r="Y556" s="475"/>
      <c r="Z556" s="475"/>
      <c r="AA556" s="475"/>
      <c r="AB556" s="475"/>
      <c r="AC556" s="475"/>
      <c r="AD556" s="475"/>
      <c r="AE556" s="475"/>
      <c r="AF556" s="475"/>
      <c r="AG556" s="475"/>
      <c r="AH556" s="475"/>
      <c r="AI556" s="475"/>
      <c r="AJ556" s="475"/>
      <c r="AK556" s="475"/>
      <c r="AL556" s="475"/>
      <c r="AM556" s="475"/>
      <c r="AN556" s="475"/>
      <c r="AO556" s="475"/>
      <c r="AP556" s="475"/>
      <c r="AQ556" s="475"/>
      <c r="AR556" s="475"/>
      <c r="AS556" s="475"/>
      <c r="AT556" s="475"/>
      <c r="AU556" s="475"/>
      <c r="AV556" s="468"/>
      <c r="AW556" s="468"/>
      <c r="AX556" s="468"/>
      <c r="AY556" s="468"/>
      <c r="AZ556" s="468"/>
      <c r="BA556" s="468"/>
      <c r="BB556" s="468"/>
      <c r="BC556" s="468"/>
      <c r="BD556" s="468"/>
      <c r="BE556" s="468"/>
      <c r="BF556" s="468"/>
      <c r="BG556" s="468"/>
      <c r="BH556" s="468"/>
      <c r="BI556" s="468"/>
      <c r="BJ556" s="468"/>
      <c r="BK556" s="468"/>
    </row>
    <row r="557" spans="1:63" ht="15.75" customHeight="1" x14ac:dyDescent="0.3">
      <c r="A557" s="475"/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  <c r="L557" s="475"/>
      <c r="M557" s="475"/>
      <c r="N557" s="475"/>
      <c r="O557" s="475"/>
      <c r="P557" s="475"/>
      <c r="Q557" s="475"/>
      <c r="R557" s="475"/>
      <c r="S557" s="475"/>
      <c r="T557" s="475"/>
      <c r="U557" s="475"/>
      <c r="V557" s="475"/>
      <c r="W557" s="475"/>
      <c r="X557" s="475"/>
      <c r="Y557" s="475"/>
      <c r="Z557" s="475"/>
      <c r="AA557" s="475"/>
      <c r="AB557" s="475"/>
      <c r="AC557" s="475"/>
      <c r="AD557" s="475"/>
      <c r="AE557" s="475"/>
      <c r="AF557" s="475"/>
      <c r="AG557" s="475"/>
      <c r="AH557" s="475"/>
      <c r="AI557" s="475"/>
      <c r="AJ557" s="475"/>
      <c r="AK557" s="475"/>
      <c r="AL557" s="475"/>
      <c r="AM557" s="475"/>
      <c r="AN557" s="475"/>
      <c r="AO557" s="475"/>
      <c r="AP557" s="475"/>
      <c r="AQ557" s="475"/>
      <c r="AR557" s="475"/>
      <c r="AS557" s="475"/>
      <c r="AT557" s="475"/>
      <c r="AU557" s="475"/>
      <c r="AV557" s="468"/>
      <c r="AW557" s="468"/>
      <c r="AX557" s="468"/>
      <c r="AY557" s="468"/>
      <c r="AZ557" s="468"/>
      <c r="BA557" s="468"/>
      <c r="BB557" s="468"/>
      <c r="BC557" s="468"/>
      <c r="BD557" s="468"/>
      <c r="BE557" s="468"/>
      <c r="BF557" s="468"/>
      <c r="BG557" s="468"/>
      <c r="BH557" s="468"/>
      <c r="BI557" s="468"/>
      <c r="BJ557" s="468"/>
      <c r="BK557" s="468"/>
    </row>
    <row r="558" spans="1:63" ht="15.75" customHeight="1" x14ac:dyDescent="0.3">
      <c r="A558" s="475"/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  <c r="L558" s="475"/>
      <c r="M558" s="475"/>
      <c r="N558" s="475"/>
      <c r="O558" s="475"/>
      <c r="P558" s="475"/>
      <c r="Q558" s="475"/>
      <c r="R558" s="475"/>
      <c r="S558" s="475"/>
      <c r="T558" s="475"/>
      <c r="U558" s="475"/>
      <c r="V558" s="475"/>
      <c r="W558" s="475"/>
      <c r="X558" s="475"/>
      <c r="Y558" s="475"/>
      <c r="Z558" s="475"/>
      <c r="AA558" s="475"/>
      <c r="AB558" s="475"/>
      <c r="AC558" s="475"/>
      <c r="AD558" s="475"/>
      <c r="AE558" s="475"/>
      <c r="AF558" s="475"/>
      <c r="AG558" s="475"/>
      <c r="AH558" s="475"/>
      <c r="AI558" s="475"/>
      <c r="AJ558" s="475"/>
      <c r="AK558" s="475"/>
      <c r="AL558" s="475"/>
      <c r="AM558" s="475"/>
      <c r="AN558" s="475"/>
      <c r="AO558" s="475"/>
      <c r="AP558" s="475"/>
      <c r="AQ558" s="475"/>
      <c r="AR558" s="475"/>
      <c r="AS558" s="475"/>
      <c r="AT558" s="475"/>
      <c r="AU558" s="475"/>
      <c r="AV558" s="468"/>
      <c r="AW558" s="468"/>
      <c r="AX558" s="468"/>
      <c r="AY558" s="468"/>
      <c r="AZ558" s="468"/>
      <c r="BA558" s="468"/>
      <c r="BB558" s="468"/>
      <c r="BC558" s="468"/>
      <c r="BD558" s="468"/>
      <c r="BE558" s="468"/>
      <c r="BF558" s="468"/>
      <c r="BG558" s="468"/>
      <c r="BH558" s="468"/>
      <c r="BI558" s="468"/>
      <c r="BJ558" s="468"/>
      <c r="BK558" s="468"/>
    </row>
    <row r="559" spans="1:63" ht="15.75" customHeight="1" x14ac:dyDescent="0.3">
      <c r="A559" s="475"/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  <c r="L559" s="475"/>
      <c r="M559" s="475"/>
      <c r="N559" s="475"/>
      <c r="O559" s="475"/>
      <c r="P559" s="475"/>
      <c r="Q559" s="475"/>
      <c r="R559" s="475"/>
      <c r="S559" s="475"/>
      <c r="T559" s="475"/>
      <c r="U559" s="475"/>
      <c r="V559" s="475"/>
      <c r="W559" s="475"/>
      <c r="X559" s="475"/>
      <c r="Y559" s="475"/>
      <c r="Z559" s="475"/>
      <c r="AA559" s="475"/>
      <c r="AB559" s="475"/>
      <c r="AC559" s="475"/>
      <c r="AD559" s="475"/>
      <c r="AE559" s="475"/>
      <c r="AF559" s="475"/>
      <c r="AG559" s="475"/>
      <c r="AH559" s="475"/>
      <c r="AI559" s="475"/>
      <c r="AJ559" s="475"/>
      <c r="AK559" s="475"/>
      <c r="AL559" s="475"/>
      <c r="AM559" s="475"/>
      <c r="AN559" s="475"/>
      <c r="AO559" s="475"/>
      <c r="AP559" s="475"/>
      <c r="AQ559" s="475"/>
      <c r="AR559" s="475"/>
      <c r="AS559" s="475"/>
      <c r="AT559" s="475"/>
      <c r="AU559" s="475"/>
      <c r="AV559" s="468"/>
      <c r="AW559" s="468"/>
      <c r="AX559" s="468"/>
      <c r="AY559" s="468"/>
      <c r="AZ559" s="468"/>
      <c r="BA559" s="468"/>
      <c r="BB559" s="468"/>
      <c r="BC559" s="468"/>
      <c r="BD559" s="468"/>
      <c r="BE559" s="468"/>
      <c r="BF559" s="468"/>
      <c r="BG559" s="468"/>
      <c r="BH559" s="468"/>
      <c r="BI559" s="468"/>
      <c r="BJ559" s="468"/>
      <c r="BK559" s="468"/>
    </row>
    <row r="560" spans="1:63" ht="15.75" customHeight="1" x14ac:dyDescent="0.3">
      <c r="A560" s="475"/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  <c r="L560" s="475"/>
      <c r="M560" s="475"/>
      <c r="N560" s="475"/>
      <c r="O560" s="475"/>
      <c r="P560" s="475"/>
      <c r="Q560" s="475"/>
      <c r="R560" s="475"/>
      <c r="S560" s="475"/>
      <c r="T560" s="475"/>
      <c r="U560" s="475"/>
      <c r="V560" s="475"/>
      <c r="W560" s="475"/>
      <c r="X560" s="475"/>
      <c r="Y560" s="475"/>
      <c r="Z560" s="475"/>
      <c r="AA560" s="475"/>
      <c r="AB560" s="475"/>
      <c r="AC560" s="475"/>
      <c r="AD560" s="475"/>
      <c r="AE560" s="475"/>
      <c r="AF560" s="475"/>
      <c r="AG560" s="475"/>
      <c r="AH560" s="475"/>
      <c r="AI560" s="475"/>
      <c r="AJ560" s="475"/>
      <c r="AK560" s="475"/>
      <c r="AL560" s="475"/>
      <c r="AM560" s="475"/>
      <c r="AN560" s="475"/>
      <c r="AO560" s="475"/>
      <c r="AP560" s="475"/>
      <c r="AQ560" s="475"/>
      <c r="AR560" s="475"/>
      <c r="AS560" s="475"/>
      <c r="AT560" s="475"/>
      <c r="AU560" s="475"/>
      <c r="AV560" s="468"/>
      <c r="AW560" s="468"/>
      <c r="AX560" s="468"/>
      <c r="AY560" s="468"/>
      <c r="AZ560" s="468"/>
      <c r="BA560" s="468"/>
      <c r="BB560" s="468"/>
      <c r="BC560" s="468"/>
      <c r="BD560" s="468"/>
      <c r="BE560" s="468"/>
      <c r="BF560" s="468"/>
      <c r="BG560" s="468"/>
      <c r="BH560" s="468"/>
      <c r="BI560" s="468"/>
      <c r="BJ560" s="468"/>
      <c r="BK560" s="468"/>
    </row>
    <row r="561" spans="1:63" ht="15.75" customHeight="1" x14ac:dyDescent="0.3">
      <c r="A561" s="475"/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  <c r="L561" s="475"/>
      <c r="M561" s="475"/>
      <c r="N561" s="475"/>
      <c r="O561" s="475"/>
      <c r="P561" s="475"/>
      <c r="Q561" s="475"/>
      <c r="R561" s="475"/>
      <c r="S561" s="475"/>
      <c r="T561" s="475"/>
      <c r="U561" s="475"/>
      <c r="V561" s="475"/>
      <c r="W561" s="475"/>
      <c r="X561" s="475"/>
      <c r="Y561" s="475"/>
      <c r="Z561" s="475"/>
      <c r="AA561" s="475"/>
      <c r="AB561" s="475"/>
      <c r="AC561" s="475"/>
      <c r="AD561" s="475"/>
      <c r="AE561" s="475"/>
      <c r="AF561" s="475"/>
      <c r="AG561" s="475"/>
      <c r="AH561" s="475"/>
      <c r="AI561" s="475"/>
      <c r="AJ561" s="475"/>
      <c r="AK561" s="475"/>
      <c r="AL561" s="475"/>
      <c r="AM561" s="475"/>
      <c r="AN561" s="475"/>
      <c r="AO561" s="475"/>
      <c r="AP561" s="475"/>
      <c r="AQ561" s="475"/>
      <c r="AR561" s="475"/>
      <c r="AS561" s="475"/>
      <c r="AT561" s="475"/>
      <c r="AU561" s="475"/>
      <c r="AV561" s="468"/>
      <c r="AW561" s="468"/>
      <c r="AX561" s="468"/>
      <c r="AY561" s="468"/>
      <c r="AZ561" s="468"/>
      <c r="BA561" s="468"/>
      <c r="BB561" s="468"/>
      <c r="BC561" s="468"/>
      <c r="BD561" s="468"/>
      <c r="BE561" s="468"/>
      <c r="BF561" s="468"/>
      <c r="BG561" s="468"/>
      <c r="BH561" s="468"/>
      <c r="BI561" s="468"/>
      <c r="BJ561" s="468"/>
      <c r="BK561" s="468"/>
    </row>
    <row r="562" spans="1:63" ht="15.75" customHeight="1" x14ac:dyDescent="0.3">
      <c r="A562" s="475"/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  <c r="L562" s="475"/>
      <c r="M562" s="475"/>
      <c r="N562" s="475"/>
      <c r="O562" s="475"/>
      <c r="P562" s="475"/>
      <c r="Q562" s="475"/>
      <c r="R562" s="475"/>
      <c r="S562" s="475"/>
      <c r="T562" s="475"/>
      <c r="U562" s="475"/>
      <c r="V562" s="475"/>
      <c r="W562" s="475"/>
      <c r="X562" s="475"/>
      <c r="Y562" s="475"/>
      <c r="Z562" s="475"/>
      <c r="AA562" s="475"/>
      <c r="AB562" s="475"/>
      <c r="AC562" s="475"/>
      <c r="AD562" s="475"/>
      <c r="AE562" s="475"/>
      <c r="AF562" s="475"/>
      <c r="AG562" s="475"/>
      <c r="AH562" s="475"/>
      <c r="AI562" s="475"/>
      <c r="AJ562" s="475"/>
      <c r="AK562" s="475"/>
      <c r="AL562" s="475"/>
      <c r="AM562" s="475"/>
      <c r="AN562" s="475"/>
      <c r="AO562" s="475"/>
      <c r="AP562" s="475"/>
      <c r="AQ562" s="475"/>
      <c r="AR562" s="475"/>
      <c r="AS562" s="475"/>
      <c r="AT562" s="475"/>
      <c r="AU562" s="475"/>
      <c r="AV562" s="468"/>
      <c r="AW562" s="468"/>
      <c r="AX562" s="468"/>
      <c r="AY562" s="468"/>
      <c r="AZ562" s="468"/>
      <c r="BA562" s="468"/>
      <c r="BB562" s="468"/>
      <c r="BC562" s="468"/>
      <c r="BD562" s="468"/>
      <c r="BE562" s="468"/>
      <c r="BF562" s="468"/>
      <c r="BG562" s="468"/>
      <c r="BH562" s="468"/>
      <c r="BI562" s="468"/>
      <c r="BJ562" s="468"/>
      <c r="BK562" s="468"/>
    </row>
    <row r="563" spans="1:63" ht="15.75" customHeight="1" x14ac:dyDescent="0.3">
      <c r="A563" s="475"/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  <c r="L563" s="475"/>
      <c r="M563" s="475"/>
      <c r="N563" s="475"/>
      <c r="O563" s="475"/>
      <c r="P563" s="475"/>
      <c r="Q563" s="475"/>
      <c r="R563" s="475"/>
      <c r="S563" s="475"/>
      <c r="T563" s="475"/>
      <c r="U563" s="475"/>
      <c r="V563" s="475"/>
      <c r="W563" s="475"/>
      <c r="X563" s="475"/>
      <c r="Y563" s="475"/>
      <c r="Z563" s="475"/>
      <c r="AA563" s="475"/>
      <c r="AB563" s="475"/>
      <c r="AC563" s="475"/>
      <c r="AD563" s="475"/>
      <c r="AE563" s="475"/>
      <c r="AF563" s="475"/>
      <c r="AG563" s="475"/>
      <c r="AH563" s="475"/>
      <c r="AI563" s="475"/>
      <c r="AJ563" s="475"/>
      <c r="AK563" s="475"/>
      <c r="AL563" s="475"/>
      <c r="AM563" s="475"/>
      <c r="AN563" s="475"/>
      <c r="AO563" s="475"/>
      <c r="AP563" s="475"/>
      <c r="AQ563" s="475"/>
      <c r="AR563" s="475"/>
      <c r="AS563" s="475"/>
      <c r="AT563" s="475"/>
      <c r="AU563" s="475"/>
      <c r="AV563" s="468"/>
      <c r="AW563" s="468"/>
      <c r="AX563" s="468"/>
      <c r="AY563" s="468"/>
      <c r="AZ563" s="468"/>
      <c r="BA563" s="468"/>
      <c r="BB563" s="468"/>
      <c r="BC563" s="468"/>
      <c r="BD563" s="468"/>
      <c r="BE563" s="468"/>
      <c r="BF563" s="468"/>
      <c r="BG563" s="468"/>
      <c r="BH563" s="468"/>
      <c r="BI563" s="468"/>
      <c r="BJ563" s="468"/>
      <c r="BK563" s="468"/>
    </row>
    <row r="564" spans="1:63" ht="15.75" customHeight="1" x14ac:dyDescent="0.3">
      <c r="A564" s="475"/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  <c r="L564" s="475"/>
      <c r="M564" s="475"/>
      <c r="N564" s="475"/>
      <c r="O564" s="475"/>
      <c r="P564" s="475"/>
      <c r="Q564" s="475"/>
      <c r="R564" s="475"/>
      <c r="S564" s="475"/>
      <c r="T564" s="475"/>
      <c r="U564" s="475"/>
      <c r="V564" s="475"/>
      <c r="W564" s="475"/>
      <c r="X564" s="475"/>
      <c r="Y564" s="475"/>
      <c r="Z564" s="475"/>
      <c r="AA564" s="475"/>
      <c r="AB564" s="475"/>
      <c r="AC564" s="475"/>
      <c r="AD564" s="475"/>
      <c r="AE564" s="475"/>
      <c r="AF564" s="475"/>
      <c r="AG564" s="475"/>
      <c r="AH564" s="475"/>
      <c r="AI564" s="475"/>
      <c r="AJ564" s="475"/>
      <c r="AK564" s="475"/>
      <c r="AL564" s="475"/>
      <c r="AM564" s="475"/>
      <c r="AN564" s="475"/>
      <c r="AO564" s="475"/>
      <c r="AP564" s="475"/>
      <c r="AQ564" s="475"/>
      <c r="AR564" s="475"/>
      <c r="AS564" s="475"/>
      <c r="AT564" s="475"/>
      <c r="AU564" s="475"/>
      <c r="AV564" s="468"/>
      <c r="AW564" s="468"/>
      <c r="AX564" s="468"/>
      <c r="AY564" s="468"/>
      <c r="AZ564" s="468"/>
      <c r="BA564" s="468"/>
      <c r="BB564" s="468"/>
      <c r="BC564" s="468"/>
      <c r="BD564" s="468"/>
      <c r="BE564" s="468"/>
      <c r="BF564" s="468"/>
      <c r="BG564" s="468"/>
      <c r="BH564" s="468"/>
      <c r="BI564" s="468"/>
      <c r="BJ564" s="468"/>
      <c r="BK564" s="468"/>
    </row>
    <row r="565" spans="1:63" ht="15.75" customHeight="1" x14ac:dyDescent="0.3">
      <c r="A565" s="475"/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  <c r="L565" s="475"/>
      <c r="M565" s="475"/>
      <c r="N565" s="475"/>
      <c r="O565" s="475"/>
      <c r="P565" s="475"/>
      <c r="Q565" s="475"/>
      <c r="R565" s="475"/>
      <c r="S565" s="475"/>
      <c r="T565" s="475"/>
      <c r="U565" s="475"/>
      <c r="V565" s="475"/>
      <c r="W565" s="475"/>
      <c r="X565" s="475"/>
      <c r="Y565" s="475"/>
      <c r="Z565" s="475"/>
      <c r="AA565" s="475"/>
      <c r="AB565" s="475"/>
      <c r="AC565" s="475"/>
      <c r="AD565" s="475"/>
      <c r="AE565" s="475"/>
      <c r="AF565" s="475"/>
      <c r="AG565" s="475"/>
      <c r="AH565" s="475"/>
      <c r="AI565" s="475"/>
      <c r="AJ565" s="475"/>
      <c r="AK565" s="475"/>
      <c r="AL565" s="475"/>
      <c r="AM565" s="475"/>
      <c r="AN565" s="475"/>
      <c r="AO565" s="475"/>
      <c r="AP565" s="475"/>
      <c r="AQ565" s="475"/>
      <c r="AR565" s="475"/>
      <c r="AS565" s="475"/>
      <c r="AT565" s="475"/>
      <c r="AU565" s="475"/>
      <c r="AV565" s="468"/>
      <c r="AW565" s="468"/>
      <c r="AX565" s="468"/>
      <c r="AY565" s="468"/>
      <c r="AZ565" s="468"/>
      <c r="BA565" s="468"/>
      <c r="BB565" s="468"/>
      <c r="BC565" s="468"/>
      <c r="BD565" s="468"/>
      <c r="BE565" s="468"/>
      <c r="BF565" s="468"/>
      <c r="BG565" s="468"/>
      <c r="BH565" s="468"/>
      <c r="BI565" s="468"/>
      <c r="BJ565" s="468"/>
      <c r="BK565" s="468"/>
    </row>
    <row r="566" spans="1:63" ht="15.75" customHeight="1" x14ac:dyDescent="0.3">
      <c r="A566" s="475"/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  <c r="L566" s="475"/>
      <c r="M566" s="475"/>
      <c r="N566" s="475"/>
      <c r="O566" s="475"/>
      <c r="P566" s="475"/>
      <c r="Q566" s="475"/>
      <c r="R566" s="475"/>
      <c r="S566" s="475"/>
      <c r="T566" s="475"/>
      <c r="U566" s="475"/>
      <c r="V566" s="475"/>
      <c r="W566" s="475"/>
      <c r="X566" s="475"/>
      <c r="Y566" s="475"/>
      <c r="Z566" s="475"/>
      <c r="AA566" s="475"/>
      <c r="AB566" s="475"/>
      <c r="AC566" s="475"/>
      <c r="AD566" s="475"/>
      <c r="AE566" s="475"/>
      <c r="AF566" s="475"/>
      <c r="AG566" s="475"/>
      <c r="AH566" s="475"/>
      <c r="AI566" s="475"/>
      <c r="AJ566" s="475"/>
      <c r="AK566" s="475"/>
      <c r="AL566" s="475"/>
      <c r="AM566" s="475"/>
      <c r="AN566" s="475"/>
      <c r="AO566" s="475"/>
      <c r="AP566" s="475"/>
      <c r="AQ566" s="475"/>
      <c r="AR566" s="475"/>
      <c r="AS566" s="475"/>
      <c r="AT566" s="475"/>
      <c r="AU566" s="475"/>
      <c r="AV566" s="468"/>
      <c r="AW566" s="468"/>
      <c r="AX566" s="468"/>
      <c r="AY566" s="468"/>
      <c r="AZ566" s="468"/>
      <c r="BA566" s="468"/>
      <c r="BB566" s="468"/>
      <c r="BC566" s="468"/>
      <c r="BD566" s="468"/>
      <c r="BE566" s="468"/>
      <c r="BF566" s="468"/>
      <c r="BG566" s="468"/>
      <c r="BH566" s="468"/>
      <c r="BI566" s="468"/>
      <c r="BJ566" s="468"/>
      <c r="BK566" s="468"/>
    </row>
    <row r="567" spans="1:63" ht="15.75" customHeight="1" x14ac:dyDescent="0.3">
      <c r="A567" s="475"/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  <c r="L567" s="475"/>
      <c r="M567" s="475"/>
      <c r="N567" s="475"/>
      <c r="O567" s="475"/>
      <c r="P567" s="475"/>
      <c r="Q567" s="475"/>
      <c r="R567" s="475"/>
      <c r="S567" s="475"/>
      <c r="T567" s="475"/>
      <c r="U567" s="475"/>
      <c r="V567" s="475"/>
      <c r="W567" s="475"/>
      <c r="X567" s="475"/>
      <c r="Y567" s="475"/>
      <c r="Z567" s="475"/>
      <c r="AA567" s="475"/>
      <c r="AB567" s="475"/>
      <c r="AC567" s="475"/>
      <c r="AD567" s="475"/>
      <c r="AE567" s="475"/>
      <c r="AF567" s="475"/>
      <c r="AG567" s="475"/>
      <c r="AH567" s="475"/>
      <c r="AI567" s="475"/>
      <c r="AJ567" s="475"/>
      <c r="AK567" s="475"/>
      <c r="AL567" s="475"/>
      <c r="AM567" s="475"/>
      <c r="AN567" s="475"/>
      <c r="AO567" s="475"/>
      <c r="AP567" s="475"/>
      <c r="AQ567" s="475"/>
      <c r="AR567" s="475"/>
      <c r="AS567" s="475"/>
      <c r="AT567" s="475"/>
      <c r="AU567" s="475"/>
      <c r="AV567" s="468"/>
      <c r="AW567" s="468"/>
      <c r="AX567" s="468"/>
      <c r="AY567" s="468"/>
      <c r="AZ567" s="468"/>
      <c r="BA567" s="468"/>
      <c r="BB567" s="468"/>
      <c r="BC567" s="468"/>
      <c r="BD567" s="468"/>
      <c r="BE567" s="468"/>
      <c r="BF567" s="468"/>
      <c r="BG567" s="468"/>
      <c r="BH567" s="468"/>
      <c r="BI567" s="468"/>
      <c r="BJ567" s="468"/>
      <c r="BK567" s="468"/>
    </row>
    <row r="568" spans="1:63" ht="15.75" customHeight="1" x14ac:dyDescent="0.3">
      <c r="A568" s="475"/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  <c r="L568" s="475"/>
      <c r="M568" s="475"/>
      <c r="N568" s="475"/>
      <c r="O568" s="475"/>
      <c r="P568" s="475"/>
      <c r="Q568" s="475"/>
      <c r="R568" s="475"/>
      <c r="S568" s="475"/>
      <c r="T568" s="475"/>
      <c r="U568" s="475"/>
      <c r="V568" s="475"/>
      <c r="W568" s="475"/>
      <c r="X568" s="475"/>
      <c r="Y568" s="475"/>
      <c r="Z568" s="475"/>
      <c r="AA568" s="475"/>
      <c r="AB568" s="475"/>
      <c r="AC568" s="475"/>
      <c r="AD568" s="475"/>
      <c r="AE568" s="475"/>
      <c r="AF568" s="475"/>
      <c r="AG568" s="475"/>
      <c r="AH568" s="475"/>
      <c r="AI568" s="475"/>
      <c r="AJ568" s="475"/>
      <c r="AK568" s="475"/>
      <c r="AL568" s="475"/>
      <c r="AM568" s="475"/>
      <c r="AN568" s="475"/>
      <c r="AO568" s="475"/>
      <c r="AP568" s="475"/>
      <c r="AQ568" s="475"/>
      <c r="AR568" s="475"/>
      <c r="AS568" s="475"/>
      <c r="AT568" s="475"/>
      <c r="AU568" s="475"/>
      <c r="AV568" s="468"/>
      <c r="AW568" s="468"/>
      <c r="AX568" s="468"/>
      <c r="AY568" s="468"/>
      <c r="AZ568" s="468"/>
      <c r="BA568" s="468"/>
      <c r="BB568" s="468"/>
      <c r="BC568" s="468"/>
      <c r="BD568" s="468"/>
      <c r="BE568" s="468"/>
      <c r="BF568" s="468"/>
      <c r="BG568" s="468"/>
      <c r="BH568" s="468"/>
      <c r="BI568" s="468"/>
      <c r="BJ568" s="468"/>
      <c r="BK568" s="468"/>
    </row>
    <row r="569" spans="1:63" ht="15.75" customHeight="1" x14ac:dyDescent="0.3">
      <c r="A569" s="475"/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  <c r="L569" s="475"/>
      <c r="M569" s="475"/>
      <c r="N569" s="475"/>
      <c r="O569" s="475"/>
      <c r="P569" s="475"/>
      <c r="Q569" s="475"/>
      <c r="R569" s="475"/>
      <c r="S569" s="475"/>
      <c r="T569" s="475"/>
      <c r="U569" s="475"/>
      <c r="V569" s="475"/>
      <c r="W569" s="475"/>
      <c r="X569" s="475"/>
      <c r="Y569" s="475"/>
      <c r="Z569" s="475"/>
      <c r="AA569" s="475"/>
      <c r="AB569" s="475"/>
      <c r="AC569" s="475"/>
      <c r="AD569" s="475"/>
      <c r="AE569" s="475"/>
      <c r="AF569" s="475"/>
      <c r="AG569" s="475"/>
      <c r="AH569" s="475"/>
      <c r="AI569" s="475"/>
      <c r="AJ569" s="475"/>
      <c r="AK569" s="475"/>
      <c r="AL569" s="475"/>
      <c r="AM569" s="475"/>
      <c r="AN569" s="475"/>
      <c r="AO569" s="475"/>
      <c r="AP569" s="475"/>
      <c r="AQ569" s="475"/>
      <c r="AR569" s="475"/>
      <c r="AS569" s="475"/>
      <c r="AT569" s="475"/>
      <c r="AU569" s="475"/>
      <c r="AV569" s="468"/>
      <c r="AW569" s="468"/>
      <c r="AX569" s="468"/>
      <c r="AY569" s="468"/>
      <c r="AZ569" s="468"/>
      <c r="BA569" s="468"/>
      <c r="BB569" s="468"/>
      <c r="BC569" s="468"/>
      <c r="BD569" s="468"/>
      <c r="BE569" s="468"/>
      <c r="BF569" s="468"/>
      <c r="BG569" s="468"/>
      <c r="BH569" s="468"/>
      <c r="BI569" s="468"/>
      <c r="BJ569" s="468"/>
      <c r="BK569" s="468"/>
    </row>
    <row r="570" spans="1:63" ht="15.75" customHeight="1" x14ac:dyDescent="0.3">
      <c r="A570" s="475"/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  <c r="L570" s="475"/>
      <c r="M570" s="475"/>
      <c r="N570" s="475"/>
      <c r="O570" s="475"/>
      <c r="P570" s="475"/>
      <c r="Q570" s="475"/>
      <c r="R570" s="475"/>
      <c r="S570" s="475"/>
      <c r="T570" s="475"/>
      <c r="U570" s="475"/>
      <c r="V570" s="475"/>
      <c r="W570" s="475"/>
      <c r="X570" s="475"/>
      <c r="Y570" s="475"/>
      <c r="Z570" s="475"/>
      <c r="AA570" s="475"/>
      <c r="AB570" s="475"/>
      <c r="AC570" s="475"/>
      <c r="AD570" s="475"/>
      <c r="AE570" s="475"/>
      <c r="AF570" s="475"/>
      <c r="AG570" s="475"/>
      <c r="AH570" s="475"/>
      <c r="AI570" s="475"/>
      <c r="AJ570" s="475"/>
      <c r="AK570" s="475"/>
      <c r="AL570" s="475"/>
      <c r="AM570" s="475"/>
      <c r="AN570" s="475"/>
      <c r="AO570" s="475"/>
      <c r="AP570" s="475"/>
      <c r="AQ570" s="475"/>
      <c r="AR570" s="475"/>
      <c r="AS570" s="475"/>
      <c r="AT570" s="475"/>
      <c r="AU570" s="475"/>
      <c r="AV570" s="468"/>
      <c r="AW570" s="468"/>
      <c r="AX570" s="468"/>
      <c r="AY570" s="468"/>
      <c r="AZ570" s="468"/>
      <c r="BA570" s="468"/>
      <c r="BB570" s="468"/>
      <c r="BC570" s="468"/>
      <c r="BD570" s="468"/>
      <c r="BE570" s="468"/>
      <c r="BF570" s="468"/>
      <c r="BG570" s="468"/>
      <c r="BH570" s="468"/>
      <c r="BI570" s="468"/>
      <c r="BJ570" s="468"/>
      <c r="BK570" s="468"/>
    </row>
    <row r="571" spans="1:63" ht="15.75" customHeight="1" x14ac:dyDescent="0.3">
      <c r="A571" s="475"/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  <c r="L571" s="475"/>
      <c r="M571" s="475"/>
      <c r="N571" s="475"/>
      <c r="O571" s="475"/>
      <c r="P571" s="475"/>
      <c r="Q571" s="475"/>
      <c r="R571" s="475"/>
      <c r="S571" s="475"/>
      <c r="T571" s="475"/>
      <c r="U571" s="475"/>
      <c r="V571" s="475"/>
      <c r="W571" s="475"/>
      <c r="X571" s="475"/>
      <c r="Y571" s="475"/>
      <c r="Z571" s="475"/>
      <c r="AA571" s="475"/>
      <c r="AB571" s="475"/>
      <c r="AC571" s="475"/>
      <c r="AD571" s="475"/>
      <c r="AE571" s="475"/>
      <c r="AF571" s="475"/>
      <c r="AG571" s="475"/>
      <c r="AH571" s="475"/>
      <c r="AI571" s="475"/>
      <c r="AJ571" s="475"/>
      <c r="AK571" s="475"/>
      <c r="AL571" s="475"/>
      <c r="AM571" s="475"/>
      <c r="AN571" s="475"/>
      <c r="AO571" s="475"/>
      <c r="AP571" s="475"/>
      <c r="AQ571" s="475"/>
      <c r="AR571" s="475"/>
      <c r="AS571" s="475"/>
      <c r="AT571" s="475"/>
      <c r="AU571" s="475"/>
      <c r="AV571" s="468"/>
      <c r="AW571" s="468"/>
      <c r="AX571" s="468"/>
      <c r="AY571" s="468"/>
      <c r="AZ571" s="468"/>
      <c r="BA571" s="468"/>
      <c r="BB571" s="468"/>
      <c r="BC571" s="468"/>
      <c r="BD571" s="468"/>
      <c r="BE571" s="468"/>
      <c r="BF571" s="468"/>
      <c r="BG571" s="468"/>
      <c r="BH571" s="468"/>
      <c r="BI571" s="468"/>
      <c r="BJ571" s="468"/>
      <c r="BK571" s="468"/>
    </row>
    <row r="572" spans="1:63" ht="15.75" customHeight="1" x14ac:dyDescent="0.3">
      <c r="A572" s="475"/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  <c r="L572" s="475"/>
      <c r="M572" s="475"/>
      <c r="N572" s="475"/>
      <c r="O572" s="475"/>
      <c r="P572" s="475"/>
      <c r="Q572" s="475"/>
      <c r="R572" s="475"/>
      <c r="S572" s="475"/>
      <c r="T572" s="475"/>
      <c r="U572" s="475"/>
      <c r="V572" s="475"/>
      <c r="W572" s="475"/>
      <c r="X572" s="475"/>
      <c r="Y572" s="475"/>
      <c r="Z572" s="475"/>
      <c r="AA572" s="475"/>
      <c r="AB572" s="475"/>
      <c r="AC572" s="475"/>
      <c r="AD572" s="475"/>
      <c r="AE572" s="475"/>
      <c r="AF572" s="475"/>
      <c r="AG572" s="475"/>
      <c r="AH572" s="475"/>
      <c r="AI572" s="475"/>
      <c r="AJ572" s="475"/>
      <c r="AK572" s="475"/>
      <c r="AL572" s="475"/>
      <c r="AM572" s="475"/>
      <c r="AN572" s="475"/>
      <c r="AO572" s="475"/>
      <c r="AP572" s="475"/>
      <c r="AQ572" s="475"/>
      <c r="AR572" s="475"/>
      <c r="AS572" s="475"/>
      <c r="AT572" s="475"/>
      <c r="AU572" s="475"/>
      <c r="AV572" s="468"/>
      <c r="AW572" s="468"/>
      <c r="AX572" s="468"/>
      <c r="AY572" s="468"/>
      <c r="AZ572" s="468"/>
      <c r="BA572" s="468"/>
      <c r="BB572" s="468"/>
      <c r="BC572" s="468"/>
      <c r="BD572" s="468"/>
      <c r="BE572" s="468"/>
      <c r="BF572" s="468"/>
      <c r="BG572" s="468"/>
      <c r="BH572" s="468"/>
      <c r="BI572" s="468"/>
      <c r="BJ572" s="468"/>
      <c r="BK572" s="468"/>
    </row>
    <row r="573" spans="1:63" ht="15.75" customHeight="1" x14ac:dyDescent="0.3">
      <c r="A573" s="475"/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  <c r="L573" s="475"/>
      <c r="M573" s="475"/>
      <c r="N573" s="475"/>
      <c r="O573" s="475"/>
      <c r="P573" s="475"/>
      <c r="Q573" s="475"/>
      <c r="R573" s="475"/>
      <c r="S573" s="475"/>
      <c r="T573" s="475"/>
      <c r="U573" s="475"/>
      <c r="V573" s="475"/>
      <c r="W573" s="475"/>
      <c r="X573" s="475"/>
      <c r="Y573" s="475"/>
      <c r="Z573" s="475"/>
      <c r="AA573" s="475"/>
      <c r="AB573" s="475"/>
      <c r="AC573" s="475"/>
      <c r="AD573" s="475"/>
      <c r="AE573" s="475"/>
      <c r="AF573" s="475"/>
      <c r="AG573" s="475"/>
      <c r="AH573" s="475"/>
      <c r="AI573" s="475"/>
      <c r="AJ573" s="475"/>
      <c r="AK573" s="475"/>
      <c r="AL573" s="475"/>
      <c r="AM573" s="475"/>
      <c r="AN573" s="475"/>
      <c r="AO573" s="475"/>
      <c r="AP573" s="475"/>
      <c r="AQ573" s="475"/>
      <c r="AR573" s="475"/>
      <c r="AS573" s="475"/>
      <c r="AT573" s="475"/>
      <c r="AU573" s="475"/>
      <c r="AV573" s="468"/>
      <c r="AW573" s="468"/>
      <c r="AX573" s="468"/>
      <c r="AY573" s="468"/>
      <c r="AZ573" s="468"/>
      <c r="BA573" s="468"/>
      <c r="BB573" s="468"/>
      <c r="BC573" s="468"/>
      <c r="BD573" s="468"/>
      <c r="BE573" s="468"/>
      <c r="BF573" s="468"/>
      <c r="BG573" s="468"/>
      <c r="BH573" s="468"/>
      <c r="BI573" s="468"/>
      <c r="BJ573" s="468"/>
      <c r="BK573" s="468"/>
    </row>
    <row r="574" spans="1:63" ht="15.75" customHeight="1" x14ac:dyDescent="0.3">
      <c r="A574" s="475"/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  <c r="L574" s="475"/>
      <c r="M574" s="475"/>
      <c r="N574" s="475"/>
      <c r="O574" s="475"/>
      <c r="P574" s="475"/>
      <c r="Q574" s="475"/>
      <c r="R574" s="475"/>
      <c r="S574" s="475"/>
      <c r="T574" s="475"/>
      <c r="U574" s="475"/>
      <c r="V574" s="475"/>
      <c r="W574" s="475"/>
      <c r="X574" s="475"/>
      <c r="Y574" s="475"/>
      <c r="Z574" s="475"/>
      <c r="AA574" s="475"/>
      <c r="AB574" s="475"/>
      <c r="AC574" s="475"/>
      <c r="AD574" s="475"/>
      <c r="AE574" s="475"/>
      <c r="AF574" s="475"/>
      <c r="AG574" s="475"/>
      <c r="AH574" s="475"/>
      <c r="AI574" s="475"/>
      <c r="AJ574" s="475"/>
      <c r="AK574" s="475"/>
      <c r="AL574" s="475"/>
      <c r="AM574" s="475"/>
      <c r="AN574" s="475"/>
      <c r="AO574" s="475"/>
      <c r="AP574" s="475"/>
      <c r="AQ574" s="475"/>
      <c r="AR574" s="475"/>
      <c r="AS574" s="475"/>
      <c r="AT574" s="475"/>
      <c r="AU574" s="475"/>
      <c r="AV574" s="468"/>
      <c r="AW574" s="468"/>
      <c r="AX574" s="468"/>
      <c r="AY574" s="468"/>
      <c r="AZ574" s="468"/>
      <c r="BA574" s="468"/>
      <c r="BB574" s="468"/>
      <c r="BC574" s="468"/>
      <c r="BD574" s="468"/>
      <c r="BE574" s="468"/>
      <c r="BF574" s="468"/>
      <c r="BG574" s="468"/>
      <c r="BH574" s="468"/>
      <c r="BI574" s="468"/>
      <c r="BJ574" s="468"/>
      <c r="BK574" s="468"/>
    </row>
    <row r="575" spans="1:63" ht="15.75" customHeight="1" x14ac:dyDescent="0.3">
      <c r="A575" s="475"/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  <c r="L575" s="475"/>
      <c r="M575" s="475"/>
      <c r="N575" s="475"/>
      <c r="O575" s="475"/>
      <c r="P575" s="475"/>
      <c r="Q575" s="475"/>
      <c r="R575" s="475"/>
      <c r="S575" s="475"/>
      <c r="T575" s="475"/>
      <c r="U575" s="475"/>
      <c r="V575" s="475"/>
      <c r="W575" s="475"/>
      <c r="X575" s="475"/>
      <c r="Y575" s="475"/>
      <c r="Z575" s="475"/>
      <c r="AA575" s="475"/>
      <c r="AB575" s="475"/>
      <c r="AC575" s="475"/>
      <c r="AD575" s="475"/>
      <c r="AE575" s="475"/>
      <c r="AF575" s="475"/>
      <c r="AG575" s="475"/>
      <c r="AH575" s="475"/>
      <c r="AI575" s="475"/>
      <c r="AJ575" s="475"/>
      <c r="AK575" s="475"/>
      <c r="AL575" s="475"/>
      <c r="AM575" s="475"/>
      <c r="AN575" s="475"/>
      <c r="AO575" s="475"/>
      <c r="AP575" s="475"/>
      <c r="AQ575" s="475"/>
      <c r="AR575" s="475"/>
      <c r="AS575" s="475"/>
      <c r="AT575" s="475"/>
      <c r="AU575" s="475"/>
      <c r="AV575" s="468"/>
      <c r="AW575" s="468"/>
      <c r="AX575" s="468"/>
      <c r="AY575" s="468"/>
      <c r="AZ575" s="468"/>
      <c r="BA575" s="468"/>
      <c r="BB575" s="468"/>
      <c r="BC575" s="468"/>
      <c r="BD575" s="468"/>
      <c r="BE575" s="468"/>
      <c r="BF575" s="468"/>
      <c r="BG575" s="468"/>
      <c r="BH575" s="468"/>
      <c r="BI575" s="468"/>
      <c r="BJ575" s="468"/>
      <c r="BK575" s="468"/>
    </row>
    <row r="576" spans="1:63" ht="15.75" customHeight="1" x14ac:dyDescent="0.3">
      <c r="A576" s="475"/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  <c r="L576" s="475"/>
      <c r="M576" s="475"/>
      <c r="N576" s="475"/>
      <c r="O576" s="475"/>
      <c r="P576" s="475"/>
      <c r="Q576" s="475"/>
      <c r="R576" s="475"/>
      <c r="S576" s="475"/>
      <c r="T576" s="475"/>
      <c r="U576" s="475"/>
      <c r="V576" s="475"/>
      <c r="W576" s="475"/>
      <c r="X576" s="475"/>
      <c r="Y576" s="475"/>
      <c r="Z576" s="475"/>
      <c r="AA576" s="475"/>
      <c r="AB576" s="475"/>
      <c r="AC576" s="475"/>
      <c r="AD576" s="475"/>
      <c r="AE576" s="475"/>
      <c r="AF576" s="475"/>
      <c r="AG576" s="475"/>
      <c r="AH576" s="475"/>
      <c r="AI576" s="475"/>
      <c r="AJ576" s="475"/>
      <c r="AK576" s="475"/>
      <c r="AL576" s="475"/>
      <c r="AM576" s="475"/>
      <c r="AN576" s="475"/>
      <c r="AO576" s="475"/>
      <c r="AP576" s="475"/>
      <c r="AQ576" s="475"/>
      <c r="AR576" s="475"/>
      <c r="AS576" s="475"/>
      <c r="AT576" s="475"/>
      <c r="AU576" s="475"/>
      <c r="AV576" s="468"/>
      <c r="AW576" s="468"/>
      <c r="AX576" s="468"/>
      <c r="AY576" s="468"/>
      <c r="AZ576" s="468"/>
      <c r="BA576" s="468"/>
      <c r="BB576" s="468"/>
      <c r="BC576" s="468"/>
      <c r="BD576" s="468"/>
      <c r="BE576" s="468"/>
      <c r="BF576" s="468"/>
      <c r="BG576" s="468"/>
      <c r="BH576" s="468"/>
      <c r="BI576" s="468"/>
      <c r="BJ576" s="468"/>
      <c r="BK576" s="468"/>
    </row>
    <row r="577" spans="1:63" ht="15.75" customHeight="1" x14ac:dyDescent="0.3">
      <c r="A577" s="475"/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  <c r="L577" s="475"/>
      <c r="M577" s="475"/>
      <c r="N577" s="475"/>
      <c r="O577" s="475"/>
      <c r="P577" s="475"/>
      <c r="Q577" s="475"/>
      <c r="R577" s="475"/>
      <c r="S577" s="475"/>
      <c r="T577" s="475"/>
      <c r="U577" s="475"/>
      <c r="V577" s="475"/>
      <c r="W577" s="475"/>
      <c r="X577" s="475"/>
      <c r="Y577" s="475"/>
      <c r="Z577" s="475"/>
      <c r="AA577" s="475"/>
      <c r="AB577" s="475"/>
      <c r="AC577" s="475"/>
      <c r="AD577" s="475"/>
      <c r="AE577" s="475"/>
      <c r="AF577" s="475"/>
      <c r="AG577" s="475"/>
      <c r="AH577" s="475"/>
      <c r="AI577" s="475"/>
      <c r="AJ577" s="475"/>
      <c r="AK577" s="475"/>
      <c r="AL577" s="475"/>
      <c r="AM577" s="475"/>
      <c r="AN577" s="475"/>
      <c r="AO577" s="475"/>
      <c r="AP577" s="475"/>
      <c r="AQ577" s="475"/>
      <c r="AR577" s="475"/>
      <c r="AS577" s="475"/>
      <c r="AT577" s="475"/>
      <c r="AU577" s="475"/>
      <c r="AV577" s="468"/>
      <c r="AW577" s="468"/>
      <c r="AX577" s="468"/>
      <c r="AY577" s="468"/>
      <c r="AZ577" s="468"/>
      <c r="BA577" s="468"/>
      <c r="BB577" s="468"/>
      <c r="BC577" s="468"/>
      <c r="BD577" s="468"/>
      <c r="BE577" s="468"/>
      <c r="BF577" s="468"/>
      <c r="BG577" s="468"/>
      <c r="BH577" s="468"/>
      <c r="BI577" s="468"/>
      <c r="BJ577" s="468"/>
      <c r="BK577" s="468"/>
    </row>
    <row r="578" spans="1:63" ht="15.75" customHeight="1" x14ac:dyDescent="0.3">
      <c r="A578" s="475"/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  <c r="L578" s="475"/>
      <c r="M578" s="475"/>
      <c r="N578" s="475"/>
      <c r="O578" s="475"/>
      <c r="P578" s="475"/>
      <c r="Q578" s="475"/>
      <c r="R578" s="475"/>
      <c r="S578" s="475"/>
      <c r="T578" s="475"/>
      <c r="U578" s="475"/>
      <c r="V578" s="475"/>
      <c r="W578" s="475"/>
      <c r="X578" s="475"/>
      <c r="Y578" s="475"/>
      <c r="Z578" s="475"/>
      <c r="AA578" s="475"/>
      <c r="AB578" s="475"/>
      <c r="AC578" s="475"/>
      <c r="AD578" s="475"/>
      <c r="AE578" s="475"/>
      <c r="AF578" s="475"/>
      <c r="AG578" s="475"/>
      <c r="AH578" s="475"/>
      <c r="AI578" s="475"/>
      <c r="AJ578" s="475"/>
      <c r="AK578" s="475"/>
      <c r="AL578" s="475"/>
      <c r="AM578" s="475"/>
      <c r="AN578" s="475"/>
      <c r="AO578" s="475"/>
      <c r="AP578" s="475"/>
      <c r="AQ578" s="475"/>
      <c r="AR578" s="475"/>
      <c r="AS578" s="475"/>
      <c r="AT578" s="475"/>
      <c r="AU578" s="475"/>
      <c r="AV578" s="468"/>
      <c r="AW578" s="468"/>
      <c r="AX578" s="468"/>
      <c r="AY578" s="468"/>
      <c r="AZ578" s="468"/>
      <c r="BA578" s="468"/>
      <c r="BB578" s="468"/>
      <c r="BC578" s="468"/>
      <c r="BD578" s="468"/>
      <c r="BE578" s="468"/>
      <c r="BF578" s="468"/>
      <c r="BG578" s="468"/>
      <c r="BH578" s="468"/>
      <c r="BI578" s="468"/>
      <c r="BJ578" s="468"/>
      <c r="BK578" s="468"/>
    </row>
    <row r="579" spans="1:63" ht="15.75" customHeight="1" x14ac:dyDescent="0.3">
      <c r="A579" s="475"/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  <c r="L579" s="475"/>
      <c r="M579" s="475"/>
      <c r="N579" s="475"/>
      <c r="O579" s="475"/>
      <c r="P579" s="475"/>
      <c r="Q579" s="475"/>
      <c r="R579" s="475"/>
      <c r="S579" s="475"/>
      <c r="T579" s="475"/>
      <c r="U579" s="475"/>
      <c r="V579" s="475"/>
      <c r="W579" s="475"/>
      <c r="X579" s="475"/>
      <c r="Y579" s="475"/>
      <c r="Z579" s="475"/>
      <c r="AA579" s="475"/>
      <c r="AB579" s="475"/>
      <c r="AC579" s="475"/>
      <c r="AD579" s="475"/>
      <c r="AE579" s="475"/>
      <c r="AF579" s="475"/>
      <c r="AG579" s="475"/>
      <c r="AH579" s="475"/>
      <c r="AI579" s="475"/>
      <c r="AJ579" s="475"/>
      <c r="AK579" s="475"/>
      <c r="AL579" s="475"/>
      <c r="AM579" s="475"/>
      <c r="AN579" s="475"/>
      <c r="AO579" s="475"/>
      <c r="AP579" s="475"/>
      <c r="AQ579" s="475"/>
      <c r="AR579" s="475"/>
      <c r="AS579" s="475"/>
      <c r="AT579" s="475"/>
      <c r="AU579" s="475"/>
      <c r="AV579" s="468"/>
      <c r="AW579" s="468"/>
      <c r="AX579" s="468"/>
      <c r="AY579" s="468"/>
      <c r="AZ579" s="468"/>
      <c r="BA579" s="468"/>
      <c r="BB579" s="468"/>
      <c r="BC579" s="468"/>
      <c r="BD579" s="468"/>
      <c r="BE579" s="468"/>
      <c r="BF579" s="468"/>
      <c r="BG579" s="468"/>
      <c r="BH579" s="468"/>
      <c r="BI579" s="468"/>
      <c r="BJ579" s="468"/>
      <c r="BK579" s="468"/>
    </row>
    <row r="580" spans="1:63" ht="15.75" customHeight="1" x14ac:dyDescent="0.3">
      <c r="A580" s="475"/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  <c r="L580" s="475"/>
      <c r="M580" s="475"/>
      <c r="N580" s="475"/>
      <c r="O580" s="475"/>
      <c r="P580" s="475"/>
      <c r="Q580" s="475"/>
      <c r="R580" s="475"/>
      <c r="S580" s="475"/>
      <c r="T580" s="475"/>
      <c r="U580" s="475"/>
      <c r="V580" s="475"/>
      <c r="W580" s="475"/>
      <c r="X580" s="475"/>
      <c r="Y580" s="475"/>
      <c r="Z580" s="475"/>
      <c r="AA580" s="475"/>
      <c r="AB580" s="475"/>
      <c r="AC580" s="475"/>
      <c r="AD580" s="475"/>
      <c r="AE580" s="475"/>
      <c r="AF580" s="475"/>
      <c r="AG580" s="475"/>
      <c r="AH580" s="475"/>
      <c r="AI580" s="475"/>
      <c r="AJ580" s="475"/>
      <c r="AK580" s="475"/>
      <c r="AL580" s="475"/>
      <c r="AM580" s="475"/>
      <c r="AN580" s="475"/>
      <c r="AO580" s="475"/>
      <c r="AP580" s="475"/>
      <c r="AQ580" s="475"/>
      <c r="AR580" s="475"/>
      <c r="AS580" s="475"/>
      <c r="AT580" s="475"/>
      <c r="AU580" s="475"/>
      <c r="AV580" s="468"/>
      <c r="AW580" s="468"/>
      <c r="AX580" s="468"/>
      <c r="AY580" s="468"/>
      <c r="AZ580" s="468"/>
      <c r="BA580" s="468"/>
      <c r="BB580" s="468"/>
      <c r="BC580" s="468"/>
      <c r="BD580" s="468"/>
      <c r="BE580" s="468"/>
      <c r="BF580" s="468"/>
      <c r="BG580" s="468"/>
      <c r="BH580" s="468"/>
      <c r="BI580" s="468"/>
      <c r="BJ580" s="468"/>
      <c r="BK580" s="468"/>
    </row>
    <row r="581" spans="1:63" ht="15.75" customHeight="1" x14ac:dyDescent="0.3">
      <c r="A581" s="475"/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  <c r="L581" s="475"/>
      <c r="M581" s="475"/>
      <c r="N581" s="475"/>
      <c r="O581" s="475"/>
      <c r="P581" s="475"/>
      <c r="Q581" s="475"/>
      <c r="R581" s="475"/>
      <c r="S581" s="475"/>
      <c r="T581" s="475"/>
      <c r="U581" s="475"/>
      <c r="V581" s="475"/>
      <c r="W581" s="475"/>
      <c r="X581" s="475"/>
      <c r="Y581" s="475"/>
      <c r="Z581" s="475"/>
      <c r="AA581" s="475"/>
      <c r="AB581" s="475"/>
      <c r="AC581" s="475"/>
      <c r="AD581" s="475"/>
      <c r="AE581" s="475"/>
      <c r="AF581" s="475"/>
      <c r="AG581" s="475"/>
      <c r="AH581" s="475"/>
      <c r="AI581" s="475"/>
      <c r="AJ581" s="475"/>
      <c r="AK581" s="475"/>
      <c r="AL581" s="475"/>
      <c r="AM581" s="475"/>
      <c r="AN581" s="475"/>
      <c r="AO581" s="475"/>
      <c r="AP581" s="475"/>
      <c r="AQ581" s="475"/>
      <c r="AR581" s="475"/>
      <c r="AS581" s="475"/>
      <c r="AT581" s="475"/>
      <c r="AU581" s="475"/>
      <c r="AV581" s="468"/>
      <c r="AW581" s="468"/>
      <c r="AX581" s="468"/>
      <c r="AY581" s="468"/>
      <c r="AZ581" s="468"/>
      <c r="BA581" s="468"/>
      <c r="BB581" s="468"/>
      <c r="BC581" s="468"/>
      <c r="BD581" s="468"/>
      <c r="BE581" s="468"/>
      <c r="BF581" s="468"/>
      <c r="BG581" s="468"/>
      <c r="BH581" s="468"/>
      <c r="BI581" s="468"/>
      <c r="BJ581" s="468"/>
      <c r="BK581" s="468"/>
    </row>
    <row r="582" spans="1:63" ht="15.75" customHeight="1" x14ac:dyDescent="0.3">
      <c r="A582" s="475"/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  <c r="L582" s="475"/>
      <c r="M582" s="475"/>
      <c r="N582" s="475"/>
      <c r="O582" s="475"/>
      <c r="P582" s="475"/>
      <c r="Q582" s="475"/>
      <c r="R582" s="475"/>
      <c r="S582" s="475"/>
      <c r="T582" s="475"/>
      <c r="U582" s="475"/>
      <c r="V582" s="475"/>
      <c r="W582" s="475"/>
      <c r="X582" s="475"/>
      <c r="Y582" s="475"/>
      <c r="Z582" s="475"/>
      <c r="AA582" s="475"/>
      <c r="AB582" s="475"/>
      <c r="AC582" s="475"/>
      <c r="AD582" s="475"/>
      <c r="AE582" s="475"/>
      <c r="AF582" s="475"/>
      <c r="AG582" s="475"/>
      <c r="AH582" s="475"/>
      <c r="AI582" s="475"/>
      <c r="AJ582" s="475"/>
      <c r="AK582" s="475"/>
      <c r="AL582" s="475"/>
      <c r="AM582" s="475"/>
      <c r="AN582" s="475"/>
      <c r="AO582" s="475"/>
      <c r="AP582" s="475"/>
      <c r="AQ582" s="475"/>
      <c r="AR582" s="475"/>
      <c r="AS582" s="475"/>
      <c r="AT582" s="475"/>
      <c r="AU582" s="475"/>
      <c r="AV582" s="468"/>
      <c r="AW582" s="468"/>
      <c r="AX582" s="468"/>
      <c r="AY582" s="468"/>
      <c r="AZ582" s="468"/>
      <c r="BA582" s="468"/>
      <c r="BB582" s="468"/>
      <c r="BC582" s="468"/>
      <c r="BD582" s="468"/>
      <c r="BE582" s="468"/>
      <c r="BF582" s="468"/>
      <c r="BG582" s="468"/>
      <c r="BH582" s="468"/>
      <c r="BI582" s="468"/>
      <c r="BJ582" s="468"/>
      <c r="BK582" s="468"/>
    </row>
    <row r="583" spans="1:63" ht="15.75" customHeight="1" x14ac:dyDescent="0.3">
      <c r="A583" s="475"/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  <c r="L583" s="475"/>
      <c r="M583" s="475"/>
      <c r="N583" s="475"/>
      <c r="O583" s="475"/>
      <c r="P583" s="475"/>
      <c r="Q583" s="475"/>
      <c r="R583" s="475"/>
      <c r="S583" s="475"/>
      <c r="T583" s="475"/>
      <c r="U583" s="475"/>
      <c r="V583" s="475"/>
      <c r="W583" s="475"/>
      <c r="X583" s="475"/>
      <c r="Y583" s="475"/>
      <c r="Z583" s="475"/>
      <c r="AA583" s="475"/>
      <c r="AB583" s="475"/>
      <c r="AC583" s="475"/>
      <c r="AD583" s="475"/>
      <c r="AE583" s="475"/>
      <c r="AF583" s="475"/>
      <c r="AG583" s="475"/>
      <c r="AH583" s="475"/>
      <c r="AI583" s="475"/>
      <c r="AJ583" s="475"/>
      <c r="AK583" s="475"/>
      <c r="AL583" s="475"/>
      <c r="AM583" s="475"/>
      <c r="AN583" s="475"/>
      <c r="AO583" s="475"/>
      <c r="AP583" s="475"/>
      <c r="AQ583" s="475"/>
      <c r="AR583" s="475"/>
      <c r="AS583" s="475"/>
      <c r="AT583" s="475"/>
      <c r="AU583" s="475"/>
      <c r="AV583" s="468"/>
      <c r="AW583" s="468"/>
      <c r="AX583" s="468"/>
      <c r="AY583" s="468"/>
      <c r="AZ583" s="468"/>
      <c r="BA583" s="468"/>
      <c r="BB583" s="468"/>
      <c r="BC583" s="468"/>
      <c r="BD583" s="468"/>
      <c r="BE583" s="468"/>
      <c r="BF583" s="468"/>
      <c r="BG583" s="468"/>
      <c r="BH583" s="468"/>
      <c r="BI583" s="468"/>
      <c r="BJ583" s="468"/>
      <c r="BK583" s="468"/>
    </row>
    <row r="584" spans="1:63" ht="15.75" customHeight="1" x14ac:dyDescent="0.3">
      <c r="A584" s="475"/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  <c r="L584" s="475"/>
      <c r="M584" s="475"/>
      <c r="N584" s="475"/>
      <c r="O584" s="475"/>
      <c r="P584" s="475"/>
      <c r="Q584" s="475"/>
      <c r="R584" s="475"/>
      <c r="S584" s="475"/>
      <c r="T584" s="475"/>
      <c r="U584" s="475"/>
      <c r="V584" s="475"/>
      <c r="W584" s="475"/>
      <c r="X584" s="475"/>
      <c r="Y584" s="475"/>
      <c r="Z584" s="475"/>
      <c r="AA584" s="475"/>
      <c r="AB584" s="475"/>
      <c r="AC584" s="475"/>
      <c r="AD584" s="475"/>
      <c r="AE584" s="475"/>
      <c r="AF584" s="475"/>
      <c r="AG584" s="475"/>
      <c r="AH584" s="475"/>
      <c r="AI584" s="475"/>
      <c r="AJ584" s="475"/>
      <c r="AK584" s="475"/>
      <c r="AL584" s="475"/>
      <c r="AM584" s="475"/>
      <c r="AN584" s="475"/>
      <c r="AO584" s="475"/>
      <c r="AP584" s="475"/>
      <c r="AQ584" s="475"/>
      <c r="AR584" s="475"/>
      <c r="AS584" s="475"/>
      <c r="AT584" s="475"/>
      <c r="AU584" s="475"/>
      <c r="AV584" s="468"/>
      <c r="AW584" s="468"/>
      <c r="AX584" s="468"/>
      <c r="AY584" s="468"/>
      <c r="AZ584" s="468"/>
      <c r="BA584" s="468"/>
      <c r="BB584" s="468"/>
      <c r="BC584" s="468"/>
      <c r="BD584" s="468"/>
      <c r="BE584" s="468"/>
      <c r="BF584" s="468"/>
      <c r="BG584" s="468"/>
      <c r="BH584" s="468"/>
      <c r="BI584" s="468"/>
      <c r="BJ584" s="468"/>
      <c r="BK584" s="468"/>
    </row>
    <row r="585" spans="1:63" ht="15.75" customHeight="1" x14ac:dyDescent="0.3">
      <c r="A585" s="475"/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  <c r="L585" s="475"/>
      <c r="M585" s="475"/>
      <c r="N585" s="475"/>
      <c r="O585" s="475"/>
      <c r="P585" s="475"/>
      <c r="Q585" s="475"/>
      <c r="R585" s="475"/>
      <c r="S585" s="475"/>
      <c r="T585" s="475"/>
      <c r="U585" s="475"/>
      <c r="V585" s="475"/>
      <c r="W585" s="475"/>
      <c r="X585" s="475"/>
      <c r="Y585" s="475"/>
      <c r="Z585" s="475"/>
      <c r="AA585" s="475"/>
      <c r="AB585" s="475"/>
      <c r="AC585" s="475"/>
      <c r="AD585" s="475"/>
      <c r="AE585" s="475"/>
      <c r="AF585" s="475"/>
      <c r="AG585" s="475"/>
      <c r="AH585" s="475"/>
      <c r="AI585" s="475"/>
      <c r="AJ585" s="475"/>
      <c r="AK585" s="475"/>
      <c r="AL585" s="475"/>
      <c r="AM585" s="475"/>
      <c r="AN585" s="475"/>
      <c r="AO585" s="475"/>
      <c r="AP585" s="475"/>
      <c r="AQ585" s="475"/>
      <c r="AR585" s="475"/>
      <c r="AS585" s="475"/>
      <c r="AT585" s="475"/>
      <c r="AU585" s="475"/>
      <c r="AV585" s="468"/>
      <c r="AW585" s="468"/>
      <c r="AX585" s="468"/>
      <c r="AY585" s="468"/>
      <c r="AZ585" s="468"/>
      <c r="BA585" s="468"/>
      <c r="BB585" s="468"/>
      <c r="BC585" s="468"/>
      <c r="BD585" s="468"/>
      <c r="BE585" s="468"/>
      <c r="BF585" s="468"/>
      <c r="BG585" s="468"/>
      <c r="BH585" s="468"/>
      <c r="BI585" s="468"/>
      <c r="BJ585" s="468"/>
      <c r="BK585" s="468"/>
    </row>
    <row r="586" spans="1:63" ht="15.75" customHeight="1" x14ac:dyDescent="0.3">
      <c r="A586" s="475"/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  <c r="L586" s="475"/>
      <c r="M586" s="475"/>
      <c r="N586" s="475"/>
      <c r="O586" s="475"/>
      <c r="P586" s="475"/>
      <c r="Q586" s="475"/>
      <c r="R586" s="475"/>
      <c r="S586" s="475"/>
      <c r="T586" s="475"/>
      <c r="U586" s="475"/>
      <c r="V586" s="475"/>
      <c r="W586" s="475"/>
      <c r="X586" s="475"/>
      <c r="Y586" s="475"/>
      <c r="Z586" s="475"/>
      <c r="AA586" s="475"/>
      <c r="AB586" s="475"/>
      <c r="AC586" s="475"/>
      <c r="AD586" s="475"/>
      <c r="AE586" s="475"/>
      <c r="AF586" s="475"/>
      <c r="AG586" s="475"/>
      <c r="AH586" s="475"/>
      <c r="AI586" s="475"/>
      <c r="AJ586" s="475"/>
      <c r="AK586" s="475"/>
      <c r="AL586" s="475"/>
      <c r="AM586" s="475"/>
      <c r="AN586" s="475"/>
      <c r="AO586" s="475"/>
      <c r="AP586" s="475"/>
      <c r="AQ586" s="475"/>
      <c r="AR586" s="475"/>
      <c r="AS586" s="475"/>
      <c r="AT586" s="475"/>
      <c r="AU586" s="475"/>
      <c r="AV586" s="468"/>
      <c r="AW586" s="468"/>
      <c r="AX586" s="468"/>
      <c r="AY586" s="468"/>
      <c r="AZ586" s="468"/>
      <c r="BA586" s="468"/>
      <c r="BB586" s="468"/>
      <c r="BC586" s="468"/>
      <c r="BD586" s="468"/>
      <c r="BE586" s="468"/>
      <c r="BF586" s="468"/>
      <c r="BG586" s="468"/>
      <c r="BH586" s="468"/>
      <c r="BI586" s="468"/>
      <c r="BJ586" s="468"/>
      <c r="BK586" s="468"/>
    </row>
    <row r="587" spans="1:63" ht="15.75" customHeight="1" x14ac:dyDescent="0.3">
      <c r="A587" s="475"/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  <c r="L587" s="475"/>
      <c r="M587" s="475"/>
      <c r="N587" s="475"/>
      <c r="O587" s="475"/>
      <c r="P587" s="475"/>
      <c r="Q587" s="475"/>
      <c r="R587" s="475"/>
      <c r="S587" s="475"/>
      <c r="T587" s="475"/>
      <c r="U587" s="475"/>
      <c r="V587" s="475"/>
      <c r="W587" s="475"/>
      <c r="X587" s="475"/>
      <c r="Y587" s="475"/>
      <c r="Z587" s="475"/>
      <c r="AA587" s="475"/>
      <c r="AB587" s="475"/>
      <c r="AC587" s="475"/>
      <c r="AD587" s="475"/>
      <c r="AE587" s="475"/>
      <c r="AF587" s="475"/>
      <c r="AG587" s="475"/>
      <c r="AH587" s="475"/>
      <c r="AI587" s="475"/>
      <c r="AJ587" s="475"/>
      <c r="AK587" s="475"/>
      <c r="AL587" s="475"/>
      <c r="AM587" s="475"/>
      <c r="AN587" s="475"/>
      <c r="AO587" s="475"/>
      <c r="AP587" s="475"/>
      <c r="AQ587" s="475"/>
      <c r="AR587" s="475"/>
      <c r="AS587" s="475"/>
      <c r="AT587" s="475"/>
      <c r="AU587" s="475"/>
      <c r="AV587" s="468"/>
      <c r="AW587" s="468"/>
      <c r="AX587" s="468"/>
      <c r="AY587" s="468"/>
      <c r="AZ587" s="468"/>
      <c r="BA587" s="468"/>
      <c r="BB587" s="468"/>
      <c r="BC587" s="468"/>
      <c r="BD587" s="468"/>
      <c r="BE587" s="468"/>
      <c r="BF587" s="468"/>
      <c r="BG587" s="468"/>
      <c r="BH587" s="468"/>
      <c r="BI587" s="468"/>
      <c r="BJ587" s="468"/>
      <c r="BK587" s="468"/>
    </row>
    <row r="588" spans="1:63" ht="15.75" customHeight="1" x14ac:dyDescent="0.3">
      <c r="A588" s="475"/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  <c r="L588" s="475"/>
      <c r="M588" s="475"/>
      <c r="N588" s="475"/>
      <c r="O588" s="475"/>
      <c r="P588" s="475"/>
      <c r="Q588" s="475"/>
      <c r="R588" s="475"/>
      <c r="S588" s="475"/>
      <c r="T588" s="475"/>
      <c r="U588" s="475"/>
      <c r="V588" s="475"/>
      <c r="W588" s="475"/>
      <c r="X588" s="475"/>
      <c r="Y588" s="475"/>
      <c r="Z588" s="475"/>
      <c r="AA588" s="475"/>
      <c r="AB588" s="475"/>
      <c r="AC588" s="475"/>
      <c r="AD588" s="475"/>
      <c r="AE588" s="475"/>
      <c r="AF588" s="475"/>
      <c r="AG588" s="475"/>
      <c r="AH588" s="475"/>
      <c r="AI588" s="475"/>
      <c r="AJ588" s="475"/>
      <c r="AK588" s="475"/>
      <c r="AL588" s="475"/>
      <c r="AM588" s="475"/>
      <c r="AN588" s="475"/>
      <c r="AO588" s="475"/>
      <c r="AP588" s="475"/>
      <c r="AQ588" s="475"/>
      <c r="AR588" s="475"/>
      <c r="AS588" s="475"/>
      <c r="AT588" s="475"/>
      <c r="AU588" s="475"/>
      <c r="AV588" s="468"/>
      <c r="AW588" s="468"/>
      <c r="AX588" s="468"/>
      <c r="AY588" s="468"/>
      <c r="AZ588" s="468"/>
      <c r="BA588" s="468"/>
      <c r="BB588" s="468"/>
      <c r="BC588" s="468"/>
      <c r="BD588" s="468"/>
      <c r="BE588" s="468"/>
      <c r="BF588" s="468"/>
      <c r="BG588" s="468"/>
      <c r="BH588" s="468"/>
      <c r="BI588" s="468"/>
      <c r="BJ588" s="468"/>
      <c r="BK588" s="468"/>
    </row>
    <row r="589" spans="1:63" ht="15.75" customHeight="1" x14ac:dyDescent="0.3">
      <c r="A589" s="475"/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  <c r="L589" s="475"/>
      <c r="M589" s="475"/>
      <c r="N589" s="475"/>
      <c r="O589" s="475"/>
      <c r="P589" s="475"/>
      <c r="Q589" s="475"/>
      <c r="R589" s="475"/>
      <c r="S589" s="475"/>
      <c r="T589" s="475"/>
      <c r="U589" s="475"/>
      <c r="V589" s="475"/>
      <c r="W589" s="475"/>
      <c r="X589" s="475"/>
      <c r="Y589" s="475"/>
      <c r="Z589" s="475"/>
      <c r="AA589" s="475"/>
      <c r="AB589" s="475"/>
      <c r="AC589" s="475"/>
      <c r="AD589" s="475"/>
      <c r="AE589" s="475"/>
      <c r="AF589" s="475"/>
      <c r="AG589" s="475"/>
      <c r="AH589" s="475"/>
      <c r="AI589" s="475"/>
      <c r="AJ589" s="475"/>
      <c r="AK589" s="475"/>
      <c r="AL589" s="475"/>
      <c r="AM589" s="475"/>
      <c r="AN589" s="475"/>
      <c r="AO589" s="475"/>
      <c r="AP589" s="475"/>
      <c r="AQ589" s="475"/>
      <c r="AR589" s="475"/>
      <c r="AS589" s="475"/>
      <c r="AT589" s="475"/>
      <c r="AU589" s="475"/>
      <c r="AV589" s="468"/>
      <c r="AW589" s="468"/>
      <c r="AX589" s="468"/>
      <c r="AY589" s="468"/>
      <c r="AZ589" s="468"/>
      <c r="BA589" s="468"/>
      <c r="BB589" s="468"/>
      <c r="BC589" s="468"/>
      <c r="BD589" s="468"/>
      <c r="BE589" s="468"/>
      <c r="BF589" s="468"/>
      <c r="BG589" s="468"/>
      <c r="BH589" s="468"/>
      <c r="BI589" s="468"/>
      <c r="BJ589" s="468"/>
      <c r="BK589" s="468"/>
    </row>
    <row r="590" spans="1:63" ht="15.75" customHeight="1" x14ac:dyDescent="0.3">
      <c r="A590" s="475"/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  <c r="L590" s="475"/>
      <c r="M590" s="475"/>
      <c r="N590" s="475"/>
      <c r="O590" s="475"/>
      <c r="P590" s="475"/>
      <c r="Q590" s="475"/>
      <c r="R590" s="475"/>
      <c r="S590" s="475"/>
      <c r="T590" s="475"/>
      <c r="U590" s="475"/>
      <c r="V590" s="475"/>
      <c r="W590" s="475"/>
      <c r="X590" s="475"/>
      <c r="Y590" s="475"/>
      <c r="Z590" s="475"/>
      <c r="AA590" s="475"/>
      <c r="AB590" s="475"/>
      <c r="AC590" s="475"/>
      <c r="AD590" s="475"/>
      <c r="AE590" s="475"/>
      <c r="AF590" s="475"/>
      <c r="AG590" s="475"/>
      <c r="AH590" s="475"/>
      <c r="AI590" s="475"/>
      <c r="AJ590" s="475"/>
      <c r="AK590" s="475"/>
      <c r="AL590" s="475"/>
      <c r="AM590" s="475"/>
      <c r="AN590" s="475"/>
      <c r="AO590" s="475"/>
      <c r="AP590" s="475"/>
      <c r="AQ590" s="475"/>
      <c r="AR590" s="475"/>
      <c r="AS590" s="475"/>
      <c r="AT590" s="475"/>
      <c r="AU590" s="475"/>
      <c r="AV590" s="468"/>
      <c r="AW590" s="468"/>
      <c r="AX590" s="468"/>
      <c r="AY590" s="468"/>
      <c r="AZ590" s="468"/>
      <c r="BA590" s="468"/>
      <c r="BB590" s="468"/>
      <c r="BC590" s="468"/>
      <c r="BD590" s="468"/>
      <c r="BE590" s="468"/>
      <c r="BF590" s="468"/>
      <c r="BG590" s="468"/>
      <c r="BH590" s="468"/>
      <c r="BI590" s="468"/>
      <c r="BJ590" s="468"/>
      <c r="BK590" s="468"/>
    </row>
    <row r="591" spans="1:63" ht="15.75" customHeight="1" x14ac:dyDescent="0.3">
      <c r="A591" s="475"/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  <c r="L591" s="475"/>
      <c r="M591" s="475"/>
      <c r="N591" s="475"/>
      <c r="O591" s="475"/>
      <c r="P591" s="475"/>
      <c r="Q591" s="475"/>
      <c r="R591" s="475"/>
      <c r="S591" s="475"/>
      <c r="T591" s="475"/>
      <c r="U591" s="475"/>
      <c r="V591" s="475"/>
      <c r="W591" s="475"/>
      <c r="X591" s="475"/>
      <c r="Y591" s="475"/>
      <c r="Z591" s="475"/>
      <c r="AA591" s="475"/>
      <c r="AB591" s="475"/>
      <c r="AC591" s="475"/>
      <c r="AD591" s="475"/>
      <c r="AE591" s="475"/>
      <c r="AF591" s="475"/>
      <c r="AG591" s="475"/>
      <c r="AH591" s="475"/>
      <c r="AI591" s="475"/>
      <c r="AJ591" s="475"/>
      <c r="AK591" s="475"/>
      <c r="AL591" s="475"/>
      <c r="AM591" s="475"/>
      <c r="AN591" s="475"/>
      <c r="AO591" s="475"/>
      <c r="AP591" s="475"/>
      <c r="AQ591" s="475"/>
      <c r="AR591" s="475"/>
      <c r="AS591" s="475"/>
      <c r="AT591" s="475"/>
      <c r="AU591" s="475"/>
      <c r="AV591" s="468"/>
      <c r="AW591" s="468"/>
      <c r="AX591" s="468"/>
      <c r="AY591" s="468"/>
      <c r="AZ591" s="468"/>
      <c r="BA591" s="468"/>
      <c r="BB591" s="468"/>
      <c r="BC591" s="468"/>
      <c r="BD591" s="468"/>
      <c r="BE591" s="468"/>
      <c r="BF591" s="468"/>
      <c r="BG591" s="468"/>
      <c r="BH591" s="468"/>
      <c r="BI591" s="468"/>
      <c r="BJ591" s="468"/>
      <c r="BK591" s="468"/>
    </row>
    <row r="592" spans="1:63" ht="15.75" customHeight="1" x14ac:dyDescent="0.3">
      <c r="A592" s="475"/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  <c r="L592" s="475"/>
      <c r="M592" s="475"/>
      <c r="N592" s="475"/>
      <c r="O592" s="475"/>
      <c r="P592" s="475"/>
      <c r="Q592" s="475"/>
      <c r="R592" s="475"/>
      <c r="S592" s="475"/>
      <c r="T592" s="475"/>
      <c r="U592" s="475"/>
      <c r="V592" s="475"/>
      <c r="W592" s="475"/>
      <c r="X592" s="475"/>
      <c r="Y592" s="475"/>
      <c r="Z592" s="475"/>
      <c r="AA592" s="475"/>
      <c r="AB592" s="475"/>
      <c r="AC592" s="475"/>
      <c r="AD592" s="475"/>
      <c r="AE592" s="475"/>
      <c r="AF592" s="475"/>
      <c r="AG592" s="475"/>
      <c r="AH592" s="475"/>
      <c r="AI592" s="475"/>
      <c r="AJ592" s="475"/>
      <c r="AK592" s="475"/>
      <c r="AL592" s="475"/>
      <c r="AM592" s="475"/>
      <c r="AN592" s="475"/>
      <c r="AO592" s="475"/>
      <c r="AP592" s="475"/>
      <c r="AQ592" s="475"/>
      <c r="AR592" s="475"/>
      <c r="AS592" s="475"/>
      <c r="AT592" s="475"/>
      <c r="AU592" s="475"/>
      <c r="AV592" s="468"/>
      <c r="AW592" s="468"/>
      <c r="AX592" s="468"/>
      <c r="AY592" s="468"/>
      <c r="AZ592" s="468"/>
      <c r="BA592" s="468"/>
      <c r="BB592" s="468"/>
      <c r="BC592" s="468"/>
      <c r="BD592" s="468"/>
      <c r="BE592" s="468"/>
      <c r="BF592" s="468"/>
      <c r="BG592" s="468"/>
      <c r="BH592" s="468"/>
      <c r="BI592" s="468"/>
      <c r="BJ592" s="468"/>
      <c r="BK592" s="468"/>
    </row>
    <row r="593" spans="1:63" ht="15.75" customHeight="1" x14ac:dyDescent="0.3">
      <c r="A593" s="475"/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475"/>
      <c r="V593" s="475"/>
      <c r="W593" s="475"/>
      <c r="X593" s="475"/>
      <c r="Y593" s="475"/>
      <c r="Z593" s="475"/>
      <c r="AA593" s="475"/>
      <c r="AB593" s="475"/>
      <c r="AC593" s="475"/>
      <c r="AD593" s="475"/>
      <c r="AE593" s="475"/>
      <c r="AF593" s="475"/>
      <c r="AG593" s="475"/>
      <c r="AH593" s="475"/>
      <c r="AI593" s="475"/>
      <c r="AJ593" s="475"/>
      <c r="AK593" s="475"/>
      <c r="AL593" s="475"/>
      <c r="AM593" s="475"/>
      <c r="AN593" s="475"/>
      <c r="AO593" s="475"/>
      <c r="AP593" s="475"/>
      <c r="AQ593" s="475"/>
      <c r="AR593" s="475"/>
      <c r="AS593" s="475"/>
      <c r="AT593" s="475"/>
      <c r="AU593" s="475"/>
      <c r="AV593" s="468"/>
      <c r="AW593" s="468"/>
      <c r="AX593" s="468"/>
      <c r="AY593" s="468"/>
      <c r="AZ593" s="468"/>
      <c r="BA593" s="468"/>
      <c r="BB593" s="468"/>
      <c r="BC593" s="468"/>
      <c r="BD593" s="468"/>
      <c r="BE593" s="468"/>
      <c r="BF593" s="468"/>
      <c r="BG593" s="468"/>
      <c r="BH593" s="468"/>
      <c r="BI593" s="468"/>
      <c r="BJ593" s="468"/>
      <c r="BK593" s="468"/>
    </row>
    <row r="594" spans="1:63" ht="15.75" customHeight="1" x14ac:dyDescent="0.3">
      <c r="A594" s="475"/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  <c r="L594" s="475"/>
      <c r="M594" s="475"/>
      <c r="N594" s="475"/>
      <c r="O594" s="475"/>
      <c r="P594" s="475"/>
      <c r="Q594" s="475"/>
      <c r="R594" s="475"/>
      <c r="S594" s="475"/>
      <c r="T594" s="475"/>
      <c r="U594" s="475"/>
      <c r="V594" s="475"/>
      <c r="W594" s="475"/>
      <c r="X594" s="475"/>
      <c r="Y594" s="475"/>
      <c r="Z594" s="475"/>
      <c r="AA594" s="475"/>
      <c r="AB594" s="475"/>
      <c r="AC594" s="475"/>
      <c r="AD594" s="475"/>
      <c r="AE594" s="475"/>
      <c r="AF594" s="475"/>
      <c r="AG594" s="475"/>
      <c r="AH594" s="475"/>
      <c r="AI594" s="475"/>
      <c r="AJ594" s="475"/>
      <c r="AK594" s="475"/>
      <c r="AL594" s="475"/>
      <c r="AM594" s="475"/>
      <c r="AN594" s="475"/>
      <c r="AO594" s="475"/>
      <c r="AP594" s="475"/>
      <c r="AQ594" s="475"/>
      <c r="AR594" s="475"/>
      <c r="AS594" s="475"/>
      <c r="AT594" s="475"/>
      <c r="AU594" s="475"/>
      <c r="AV594" s="468"/>
      <c r="AW594" s="468"/>
      <c r="AX594" s="468"/>
      <c r="AY594" s="468"/>
      <c r="AZ594" s="468"/>
      <c r="BA594" s="468"/>
      <c r="BB594" s="468"/>
      <c r="BC594" s="468"/>
      <c r="BD594" s="468"/>
      <c r="BE594" s="468"/>
      <c r="BF594" s="468"/>
      <c r="BG594" s="468"/>
      <c r="BH594" s="468"/>
      <c r="BI594" s="468"/>
      <c r="BJ594" s="468"/>
      <c r="BK594" s="468"/>
    </row>
    <row r="595" spans="1:63" ht="15.75" customHeight="1" x14ac:dyDescent="0.3">
      <c r="A595" s="475"/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  <c r="L595" s="475"/>
      <c r="M595" s="475"/>
      <c r="N595" s="475"/>
      <c r="O595" s="475"/>
      <c r="P595" s="475"/>
      <c r="Q595" s="475"/>
      <c r="R595" s="475"/>
      <c r="S595" s="475"/>
      <c r="T595" s="475"/>
      <c r="U595" s="475"/>
      <c r="V595" s="475"/>
      <c r="W595" s="475"/>
      <c r="X595" s="475"/>
      <c r="Y595" s="475"/>
      <c r="Z595" s="475"/>
      <c r="AA595" s="475"/>
      <c r="AB595" s="475"/>
      <c r="AC595" s="475"/>
      <c r="AD595" s="475"/>
      <c r="AE595" s="475"/>
      <c r="AF595" s="475"/>
      <c r="AG595" s="475"/>
      <c r="AH595" s="475"/>
      <c r="AI595" s="475"/>
      <c r="AJ595" s="475"/>
      <c r="AK595" s="475"/>
      <c r="AL595" s="475"/>
      <c r="AM595" s="475"/>
      <c r="AN595" s="475"/>
      <c r="AO595" s="475"/>
      <c r="AP595" s="475"/>
      <c r="AQ595" s="475"/>
      <c r="AR595" s="475"/>
      <c r="AS595" s="475"/>
      <c r="AT595" s="475"/>
      <c r="AU595" s="475"/>
      <c r="AV595" s="468"/>
      <c r="AW595" s="468"/>
      <c r="AX595" s="468"/>
      <c r="AY595" s="468"/>
      <c r="AZ595" s="468"/>
      <c r="BA595" s="468"/>
      <c r="BB595" s="468"/>
      <c r="BC595" s="468"/>
      <c r="BD595" s="468"/>
      <c r="BE595" s="468"/>
      <c r="BF595" s="468"/>
      <c r="BG595" s="468"/>
      <c r="BH595" s="468"/>
      <c r="BI595" s="468"/>
      <c r="BJ595" s="468"/>
      <c r="BK595" s="468"/>
    </row>
    <row r="596" spans="1:63" ht="15.75" customHeight="1" x14ac:dyDescent="0.3">
      <c r="A596" s="475"/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  <c r="L596" s="475"/>
      <c r="M596" s="475"/>
      <c r="N596" s="475"/>
      <c r="O596" s="475"/>
      <c r="P596" s="475"/>
      <c r="Q596" s="475"/>
      <c r="R596" s="475"/>
      <c r="S596" s="475"/>
      <c r="T596" s="475"/>
      <c r="U596" s="475"/>
      <c r="V596" s="475"/>
      <c r="W596" s="475"/>
      <c r="X596" s="475"/>
      <c r="Y596" s="475"/>
      <c r="Z596" s="475"/>
      <c r="AA596" s="475"/>
      <c r="AB596" s="475"/>
      <c r="AC596" s="475"/>
      <c r="AD596" s="475"/>
      <c r="AE596" s="475"/>
      <c r="AF596" s="475"/>
      <c r="AG596" s="475"/>
      <c r="AH596" s="475"/>
      <c r="AI596" s="475"/>
      <c r="AJ596" s="475"/>
      <c r="AK596" s="475"/>
      <c r="AL596" s="475"/>
      <c r="AM596" s="475"/>
      <c r="AN596" s="475"/>
      <c r="AO596" s="475"/>
      <c r="AP596" s="475"/>
      <c r="AQ596" s="475"/>
      <c r="AR596" s="475"/>
      <c r="AS596" s="475"/>
      <c r="AT596" s="475"/>
      <c r="AU596" s="475"/>
      <c r="AV596" s="468"/>
      <c r="AW596" s="468"/>
      <c r="AX596" s="468"/>
      <c r="AY596" s="468"/>
      <c r="AZ596" s="468"/>
      <c r="BA596" s="468"/>
      <c r="BB596" s="468"/>
      <c r="BC596" s="468"/>
      <c r="BD596" s="468"/>
      <c r="BE596" s="468"/>
      <c r="BF596" s="468"/>
      <c r="BG596" s="468"/>
      <c r="BH596" s="468"/>
      <c r="BI596" s="468"/>
      <c r="BJ596" s="468"/>
      <c r="BK596" s="468"/>
    </row>
    <row r="597" spans="1:63" ht="15.75" customHeight="1" x14ac:dyDescent="0.3">
      <c r="A597" s="475"/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  <c r="L597" s="475"/>
      <c r="M597" s="475"/>
      <c r="N597" s="475"/>
      <c r="O597" s="475"/>
      <c r="P597" s="475"/>
      <c r="Q597" s="475"/>
      <c r="R597" s="475"/>
      <c r="S597" s="475"/>
      <c r="T597" s="475"/>
      <c r="U597" s="475"/>
      <c r="V597" s="475"/>
      <c r="W597" s="475"/>
      <c r="X597" s="475"/>
      <c r="Y597" s="475"/>
      <c r="Z597" s="475"/>
      <c r="AA597" s="475"/>
      <c r="AB597" s="475"/>
      <c r="AC597" s="475"/>
      <c r="AD597" s="475"/>
      <c r="AE597" s="475"/>
      <c r="AF597" s="475"/>
      <c r="AG597" s="475"/>
      <c r="AH597" s="475"/>
      <c r="AI597" s="475"/>
      <c r="AJ597" s="475"/>
      <c r="AK597" s="475"/>
      <c r="AL597" s="475"/>
      <c r="AM597" s="475"/>
      <c r="AN597" s="475"/>
      <c r="AO597" s="475"/>
      <c r="AP597" s="475"/>
      <c r="AQ597" s="475"/>
      <c r="AR597" s="475"/>
      <c r="AS597" s="475"/>
      <c r="AT597" s="475"/>
      <c r="AU597" s="475"/>
      <c r="AV597" s="468"/>
      <c r="AW597" s="468"/>
      <c r="AX597" s="468"/>
      <c r="AY597" s="468"/>
      <c r="AZ597" s="468"/>
      <c r="BA597" s="468"/>
      <c r="BB597" s="468"/>
      <c r="BC597" s="468"/>
      <c r="BD597" s="468"/>
      <c r="BE597" s="468"/>
      <c r="BF597" s="468"/>
      <c r="BG597" s="468"/>
      <c r="BH597" s="468"/>
      <c r="BI597" s="468"/>
      <c r="BJ597" s="468"/>
      <c r="BK597" s="468"/>
    </row>
    <row r="598" spans="1:63" ht="15.75" customHeight="1" x14ac:dyDescent="0.3">
      <c r="A598" s="475"/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  <c r="L598" s="475"/>
      <c r="M598" s="475"/>
      <c r="N598" s="475"/>
      <c r="O598" s="475"/>
      <c r="P598" s="475"/>
      <c r="Q598" s="475"/>
      <c r="R598" s="475"/>
      <c r="S598" s="475"/>
      <c r="T598" s="475"/>
      <c r="U598" s="475"/>
      <c r="V598" s="475"/>
      <c r="W598" s="475"/>
      <c r="X598" s="475"/>
      <c r="Y598" s="475"/>
      <c r="Z598" s="475"/>
      <c r="AA598" s="475"/>
      <c r="AB598" s="475"/>
      <c r="AC598" s="475"/>
      <c r="AD598" s="475"/>
      <c r="AE598" s="475"/>
      <c r="AF598" s="475"/>
      <c r="AG598" s="475"/>
      <c r="AH598" s="475"/>
      <c r="AI598" s="475"/>
      <c r="AJ598" s="475"/>
      <c r="AK598" s="475"/>
      <c r="AL598" s="475"/>
      <c r="AM598" s="475"/>
      <c r="AN598" s="475"/>
      <c r="AO598" s="475"/>
      <c r="AP598" s="475"/>
      <c r="AQ598" s="475"/>
      <c r="AR598" s="475"/>
      <c r="AS598" s="475"/>
      <c r="AT598" s="475"/>
      <c r="AU598" s="475"/>
      <c r="AV598" s="468"/>
      <c r="AW598" s="468"/>
      <c r="AX598" s="468"/>
      <c r="AY598" s="468"/>
      <c r="AZ598" s="468"/>
      <c r="BA598" s="468"/>
      <c r="BB598" s="468"/>
      <c r="BC598" s="468"/>
      <c r="BD598" s="468"/>
      <c r="BE598" s="468"/>
      <c r="BF598" s="468"/>
      <c r="BG598" s="468"/>
      <c r="BH598" s="468"/>
      <c r="BI598" s="468"/>
      <c r="BJ598" s="468"/>
      <c r="BK598" s="468"/>
    </row>
    <row r="599" spans="1:63" ht="15.75" customHeight="1" x14ac:dyDescent="0.3">
      <c r="A599" s="475"/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  <c r="L599" s="475"/>
      <c r="M599" s="475"/>
      <c r="N599" s="475"/>
      <c r="O599" s="475"/>
      <c r="P599" s="475"/>
      <c r="Q599" s="475"/>
      <c r="R599" s="475"/>
      <c r="S599" s="475"/>
      <c r="T599" s="475"/>
      <c r="U599" s="475"/>
      <c r="V599" s="475"/>
      <c r="W599" s="475"/>
      <c r="X599" s="475"/>
      <c r="Y599" s="475"/>
      <c r="Z599" s="475"/>
      <c r="AA599" s="475"/>
      <c r="AB599" s="475"/>
      <c r="AC599" s="475"/>
      <c r="AD599" s="475"/>
      <c r="AE599" s="475"/>
      <c r="AF599" s="475"/>
      <c r="AG599" s="475"/>
      <c r="AH599" s="475"/>
      <c r="AI599" s="475"/>
      <c r="AJ599" s="475"/>
      <c r="AK599" s="475"/>
      <c r="AL599" s="475"/>
      <c r="AM599" s="475"/>
      <c r="AN599" s="475"/>
      <c r="AO599" s="475"/>
      <c r="AP599" s="475"/>
      <c r="AQ599" s="475"/>
      <c r="AR599" s="475"/>
      <c r="AS599" s="475"/>
      <c r="AT599" s="475"/>
      <c r="AU599" s="475"/>
      <c r="AV599" s="468"/>
      <c r="AW599" s="468"/>
      <c r="AX599" s="468"/>
      <c r="AY599" s="468"/>
      <c r="AZ599" s="468"/>
      <c r="BA599" s="468"/>
      <c r="BB599" s="468"/>
      <c r="BC599" s="468"/>
      <c r="BD599" s="468"/>
      <c r="BE599" s="468"/>
      <c r="BF599" s="468"/>
      <c r="BG599" s="468"/>
      <c r="BH599" s="468"/>
      <c r="BI599" s="468"/>
      <c r="BJ599" s="468"/>
      <c r="BK599" s="468"/>
    </row>
    <row r="600" spans="1:63" ht="15.75" customHeight="1" x14ac:dyDescent="0.3">
      <c r="A600" s="475"/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  <c r="L600" s="475"/>
      <c r="M600" s="475"/>
      <c r="N600" s="475"/>
      <c r="O600" s="475"/>
      <c r="P600" s="475"/>
      <c r="Q600" s="475"/>
      <c r="R600" s="475"/>
      <c r="S600" s="475"/>
      <c r="T600" s="475"/>
      <c r="U600" s="475"/>
      <c r="V600" s="475"/>
      <c r="W600" s="475"/>
      <c r="X600" s="475"/>
      <c r="Y600" s="475"/>
      <c r="Z600" s="475"/>
      <c r="AA600" s="475"/>
      <c r="AB600" s="475"/>
      <c r="AC600" s="475"/>
      <c r="AD600" s="475"/>
      <c r="AE600" s="475"/>
      <c r="AF600" s="475"/>
      <c r="AG600" s="475"/>
      <c r="AH600" s="475"/>
      <c r="AI600" s="475"/>
      <c r="AJ600" s="475"/>
      <c r="AK600" s="475"/>
      <c r="AL600" s="475"/>
      <c r="AM600" s="475"/>
      <c r="AN600" s="475"/>
      <c r="AO600" s="475"/>
      <c r="AP600" s="475"/>
      <c r="AQ600" s="475"/>
      <c r="AR600" s="475"/>
      <c r="AS600" s="475"/>
      <c r="AT600" s="475"/>
      <c r="AU600" s="475"/>
      <c r="AV600" s="468"/>
      <c r="AW600" s="468"/>
      <c r="AX600" s="468"/>
      <c r="AY600" s="468"/>
      <c r="AZ600" s="468"/>
      <c r="BA600" s="468"/>
      <c r="BB600" s="468"/>
      <c r="BC600" s="468"/>
      <c r="BD600" s="468"/>
      <c r="BE600" s="468"/>
      <c r="BF600" s="468"/>
      <c r="BG600" s="468"/>
      <c r="BH600" s="468"/>
      <c r="BI600" s="468"/>
      <c r="BJ600" s="468"/>
      <c r="BK600" s="468"/>
    </row>
    <row r="601" spans="1:63" ht="15.75" customHeight="1" x14ac:dyDescent="0.3">
      <c r="A601" s="475"/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  <c r="L601" s="475"/>
      <c r="M601" s="475"/>
      <c r="N601" s="475"/>
      <c r="O601" s="475"/>
      <c r="P601" s="475"/>
      <c r="Q601" s="475"/>
      <c r="R601" s="475"/>
      <c r="S601" s="475"/>
      <c r="T601" s="475"/>
      <c r="U601" s="475"/>
      <c r="V601" s="475"/>
      <c r="W601" s="475"/>
      <c r="X601" s="475"/>
      <c r="Y601" s="475"/>
      <c r="Z601" s="475"/>
      <c r="AA601" s="475"/>
      <c r="AB601" s="475"/>
      <c r="AC601" s="475"/>
      <c r="AD601" s="475"/>
      <c r="AE601" s="475"/>
      <c r="AF601" s="475"/>
      <c r="AG601" s="475"/>
      <c r="AH601" s="475"/>
      <c r="AI601" s="475"/>
      <c r="AJ601" s="475"/>
      <c r="AK601" s="475"/>
      <c r="AL601" s="475"/>
      <c r="AM601" s="475"/>
      <c r="AN601" s="475"/>
      <c r="AO601" s="475"/>
      <c r="AP601" s="475"/>
      <c r="AQ601" s="475"/>
      <c r="AR601" s="475"/>
      <c r="AS601" s="475"/>
      <c r="AT601" s="475"/>
      <c r="AU601" s="475"/>
      <c r="AV601" s="468"/>
      <c r="AW601" s="468"/>
      <c r="AX601" s="468"/>
      <c r="AY601" s="468"/>
      <c r="AZ601" s="468"/>
      <c r="BA601" s="468"/>
      <c r="BB601" s="468"/>
      <c r="BC601" s="468"/>
      <c r="BD601" s="468"/>
      <c r="BE601" s="468"/>
      <c r="BF601" s="468"/>
      <c r="BG601" s="468"/>
      <c r="BH601" s="468"/>
      <c r="BI601" s="468"/>
      <c r="BJ601" s="468"/>
      <c r="BK601" s="468"/>
    </row>
    <row r="602" spans="1:63" ht="15.75" customHeight="1" x14ac:dyDescent="0.3">
      <c r="A602" s="475"/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  <c r="L602" s="475"/>
      <c r="M602" s="475"/>
      <c r="N602" s="475"/>
      <c r="O602" s="475"/>
      <c r="P602" s="475"/>
      <c r="Q602" s="475"/>
      <c r="R602" s="475"/>
      <c r="S602" s="475"/>
      <c r="T602" s="475"/>
      <c r="U602" s="475"/>
      <c r="V602" s="475"/>
      <c r="W602" s="475"/>
      <c r="X602" s="475"/>
      <c r="Y602" s="475"/>
      <c r="Z602" s="475"/>
      <c r="AA602" s="475"/>
      <c r="AB602" s="475"/>
      <c r="AC602" s="475"/>
      <c r="AD602" s="475"/>
      <c r="AE602" s="475"/>
      <c r="AF602" s="475"/>
      <c r="AG602" s="475"/>
      <c r="AH602" s="475"/>
      <c r="AI602" s="475"/>
      <c r="AJ602" s="475"/>
      <c r="AK602" s="475"/>
      <c r="AL602" s="475"/>
      <c r="AM602" s="475"/>
      <c r="AN602" s="475"/>
      <c r="AO602" s="475"/>
      <c r="AP602" s="475"/>
      <c r="AQ602" s="475"/>
      <c r="AR602" s="475"/>
      <c r="AS602" s="475"/>
      <c r="AT602" s="475"/>
      <c r="AU602" s="475"/>
      <c r="AV602" s="468"/>
      <c r="AW602" s="468"/>
      <c r="AX602" s="468"/>
      <c r="AY602" s="468"/>
      <c r="AZ602" s="468"/>
      <c r="BA602" s="468"/>
      <c r="BB602" s="468"/>
      <c r="BC602" s="468"/>
      <c r="BD602" s="468"/>
      <c r="BE602" s="468"/>
      <c r="BF602" s="468"/>
      <c r="BG602" s="468"/>
      <c r="BH602" s="468"/>
      <c r="BI602" s="468"/>
      <c r="BJ602" s="468"/>
      <c r="BK602" s="468"/>
    </row>
    <row r="603" spans="1:63" ht="15.75" customHeight="1" x14ac:dyDescent="0.3">
      <c r="A603" s="475"/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  <c r="L603" s="475"/>
      <c r="M603" s="475"/>
      <c r="N603" s="475"/>
      <c r="O603" s="475"/>
      <c r="P603" s="475"/>
      <c r="Q603" s="475"/>
      <c r="R603" s="475"/>
      <c r="S603" s="475"/>
      <c r="T603" s="475"/>
      <c r="U603" s="475"/>
      <c r="V603" s="475"/>
      <c r="W603" s="475"/>
      <c r="X603" s="475"/>
      <c r="Y603" s="475"/>
      <c r="Z603" s="475"/>
      <c r="AA603" s="475"/>
      <c r="AB603" s="475"/>
      <c r="AC603" s="475"/>
      <c r="AD603" s="475"/>
      <c r="AE603" s="475"/>
      <c r="AF603" s="475"/>
      <c r="AG603" s="475"/>
      <c r="AH603" s="475"/>
      <c r="AI603" s="475"/>
      <c r="AJ603" s="475"/>
      <c r="AK603" s="475"/>
      <c r="AL603" s="475"/>
      <c r="AM603" s="475"/>
      <c r="AN603" s="475"/>
      <c r="AO603" s="475"/>
      <c r="AP603" s="475"/>
      <c r="AQ603" s="475"/>
      <c r="AR603" s="475"/>
      <c r="AS603" s="475"/>
      <c r="AT603" s="475"/>
      <c r="AU603" s="475"/>
      <c r="AV603" s="468"/>
      <c r="AW603" s="468"/>
      <c r="AX603" s="468"/>
      <c r="AY603" s="468"/>
      <c r="AZ603" s="468"/>
      <c r="BA603" s="468"/>
      <c r="BB603" s="468"/>
      <c r="BC603" s="468"/>
      <c r="BD603" s="468"/>
      <c r="BE603" s="468"/>
      <c r="BF603" s="468"/>
      <c r="BG603" s="468"/>
      <c r="BH603" s="468"/>
      <c r="BI603" s="468"/>
      <c r="BJ603" s="468"/>
      <c r="BK603" s="468"/>
    </row>
    <row r="604" spans="1:63" ht="15.75" customHeight="1" x14ac:dyDescent="0.3">
      <c r="A604" s="475"/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  <c r="L604" s="475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475"/>
      <c r="AC604" s="475"/>
      <c r="AD604" s="475"/>
      <c r="AE604" s="475"/>
      <c r="AF604" s="475"/>
      <c r="AG604" s="475"/>
      <c r="AH604" s="475"/>
      <c r="AI604" s="475"/>
      <c r="AJ604" s="475"/>
      <c r="AK604" s="475"/>
      <c r="AL604" s="475"/>
      <c r="AM604" s="475"/>
      <c r="AN604" s="475"/>
      <c r="AO604" s="475"/>
      <c r="AP604" s="475"/>
      <c r="AQ604" s="475"/>
      <c r="AR604" s="475"/>
      <c r="AS604" s="475"/>
      <c r="AT604" s="475"/>
      <c r="AU604" s="475"/>
      <c r="AV604" s="468"/>
      <c r="AW604" s="468"/>
      <c r="AX604" s="468"/>
      <c r="AY604" s="468"/>
      <c r="AZ604" s="468"/>
      <c r="BA604" s="468"/>
      <c r="BB604" s="468"/>
      <c r="BC604" s="468"/>
      <c r="BD604" s="468"/>
      <c r="BE604" s="468"/>
      <c r="BF604" s="468"/>
      <c r="BG604" s="468"/>
      <c r="BH604" s="468"/>
      <c r="BI604" s="468"/>
      <c r="BJ604" s="468"/>
      <c r="BK604" s="468"/>
    </row>
    <row r="605" spans="1:63" ht="15.75" customHeight="1" x14ac:dyDescent="0.3">
      <c r="A605" s="475"/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  <c r="L605" s="475"/>
      <c r="M605" s="475"/>
      <c r="N605" s="475"/>
      <c r="O605" s="475"/>
      <c r="P605" s="475"/>
      <c r="Q605" s="475"/>
      <c r="R605" s="475"/>
      <c r="S605" s="475"/>
      <c r="T605" s="475"/>
      <c r="U605" s="475"/>
      <c r="V605" s="475"/>
      <c r="W605" s="475"/>
      <c r="X605" s="475"/>
      <c r="Y605" s="475"/>
      <c r="Z605" s="475"/>
      <c r="AA605" s="475"/>
      <c r="AB605" s="475"/>
      <c r="AC605" s="475"/>
      <c r="AD605" s="475"/>
      <c r="AE605" s="475"/>
      <c r="AF605" s="475"/>
      <c r="AG605" s="475"/>
      <c r="AH605" s="475"/>
      <c r="AI605" s="475"/>
      <c r="AJ605" s="475"/>
      <c r="AK605" s="475"/>
      <c r="AL605" s="475"/>
      <c r="AM605" s="475"/>
      <c r="AN605" s="475"/>
      <c r="AO605" s="475"/>
      <c r="AP605" s="475"/>
      <c r="AQ605" s="475"/>
      <c r="AR605" s="475"/>
      <c r="AS605" s="475"/>
      <c r="AT605" s="475"/>
      <c r="AU605" s="475"/>
      <c r="AV605" s="468"/>
      <c r="AW605" s="468"/>
      <c r="AX605" s="468"/>
      <c r="AY605" s="468"/>
      <c r="AZ605" s="468"/>
      <c r="BA605" s="468"/>
      <c r="BB605" s="468"/>
      <c r="BC605" s="468"/>
      <c r="BD605" s="468"/>
      <c r="BE605" s="468"/>
      <c r="BF605" s="468"/>
      <c r="BG605" s="468"/>
      <c r="BH605" s="468"/>
      <c r="BI605" s="468"/>
      <c r="BJ605" s="468"/>
      <c r="BK605" s="468"/>
    </row>
    <row r="606" spans="1:63" ht="15.75" customHeight="1" x14ac:dyDescent="0.3">
      <c r="A606" s="475"/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  <c r="L606" s="475"/>
      <c r="M606" s="475"/>
      <c r="N606" s="475"/>
      <c r="O606" s="475"/>
      <c r="P606" s="475"/>
      <c r="Q606" s="475"/>
      <c r="R606" s="475"/>
      <c r="S606" s="475"/>
      <c r="T606" s="475"/>
      <c r="U606" s="475"/>
      <c r="V606" s="475"/>
      <c r="W606" s="475"/>
      <c r="X606" s="475"/>
      <c r="Y606" s="475"/>
      <c r="Z606" s="475"/>
      <c r="AA606" s="475"/>
      <c r="AB606" s="475"/>
      <c r="AC606" s="475"/>
      <c r="AD606" s="475"/>
      <c r="AE606" s="475"/>
      <c r="AF606" s="475"/>
      <c r="AG606" s="475"/>
      <c r="AH606" s="475"/>
      <c r="AI606" s="475"/>
      <c r="AJ606" s="475"/>
      <c r="AK606" s="475"/>
      <c r="AL606" s="475"/>
      <c r="AM606" s="475"/>
      <c r="AN606" s="475"/>
      <c r="AO606" s="475"/>
      <c r="AP606" s="475"/>
      <c r="AQ606" s="475"/>
      <c r="AR606" s="475"/>
      <c r="AS606" s="475"/>
      <c r="AT606" s="475"/>
      <c r="AU606" s="475"/>
      <c r="AV606" s="468"/>
      <c r="AW606" s="468"/>
      <c r="AX606" s="468"/>
      <c r="AY606" s="468"/>
      <c r="AZ606" s="468"/>
      <c r="BA606" s="468"/>
      <c r="BB606" s="468"/>
      <c r="BC606" s="468"/>
      <c r="BD606" s="468"/>
      <c r="BE606" s="468"/>
      <c r="BF606" s="468"/>
      <c r="BG606" s="468"/>
      <c r="BH606" s="468"/>
      <c r="BI606" s="468"/>
      <c r="BJ606" s="468"/>
      <c r="BK606" s="468"/>
    </row>
    <row r="607" spans="1:63" ht="15.75" customHeight="1" x14ac:dyDescent="0.3">
      <c r="A607" s="475"/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  <c r="L607" s="475"/>
      <c r="M607" s="475"/>
      <c r="N607" s="475"/>
      <c r="O607" s="475"/>
      <c r="P607" s="475"/>
      <c r="Q607" s="475"/>
      <c r="R607" s="475"/>
      <c r="S607" s="475"/>
      <c r="T607" s="475"/>
      <c r="U607" s="475"/>
      <c r="V607" s="475"/>
      <c r="W607" s="475"/>
      <c r="X607" s="475"/>
      <c r="Y607" s="475"/>
      <c r="Z607" s="475"/>
      <c r="AA607" s="475"/>
      <c r="AB607" s="475"/>
      <c r="AC607" s="475"/>
      <c r="AD607" s="475"/>
      <c r="AE607" s="475"/>
      <c r="AF607" s="475"/>
      <c r="AG607" s="475"/>
      <c r="AH607" s="475"/>
      <c r="AI607" s="475"/>
      <c r="AJ607" s="475"/>
      <c r="AK607" s="475"/>
      <c r="AL607" s="475"/>
      <c r="AM607" s="475"/>
      <c r="AN607" s="475"/>
      <c r="AO607" s="475"/>
      <c r="AP607" s="475"/>
      <c r="AQ607" s="475"/>
      <c r="AR607" s="475"/>
      <c r="AS607" s="475"/>
      <c r="AT607" s="475"/>
      <c r="AU607" s="475"/>
      <c r="AV607" s="468"/>
      <c r="AW607" s="468"/>
      <c r="AX607" s="468"/>
      <c r="AY607" s="468"/>
      <c r="AZ607" s="468"/>
      <c r="BA607" s="468"/>
      <c r="BB607" s="468"/>
      <c r="BC607" s="468"/>
      <c r="BD607" s="468"/>
      <c r="BE607" s="468"/>
      <c r="BF607" s="468"/>
      <c r="BG607" s="468"/>
      <c r="BH607" s="468"/>
      <c r="BI607" s="468"/>
      <c r="BJ607" s="468"/>
      <c r="BK607" s="468"/>
    </row>
    <row r="608" spans="1:63" ht="15.75" customHeight="1" x14ac:dyDescent="0.3">
      <c r="A608" s="475"/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  <c r="L608" s="475"/>
      <c r="M608" s="475"/>
      <c r="N608" s="475"/>
      <c r="O608" s="475"/>
      <c r="P608" s="475"/>
      <c r="Q608" s="475"/>
      <c r="R608" s="475"/>
      <c r="S608" s="475"/>
      <c r="T608" s="475"/>
      <c r="U608" s="475"/>
      <c r="V608" s="475"/>
      <c r="W608" s="475"/>
      <c r="X608" s="475"/>
      <c r="Y608" s="475"/>
      <c r="Z608" s="475"/>
      <c r="AA608" s="475"/>
      <c r="AB608" s="475"/>
      <c r="AC608" s="475"/>
      <c r="AD608" s="475"/>
      <c r="AE608" s="475"/>
      <c r="AF608" s="475"/>
      <c r="AG608" s="475"/>
      <c r="AH608" s="475"/>
      <c r="AI608" s="475"/>
      <c r="AJ608" s="475"/>
      <c r="AK608" s="475"/>
      <c r="AL608" s="475"/>
      <c r="AM608" s="475"/>
      <c r="AN608" s="475"/>
      <c r="AO608" s="475"/>
      <c r="AP608" s="475"/>
      <c r="AQ608" s="475"/>
      <c r="AR608" s="475"/>
      <c r="AS608" s="475"/>
      <c r="AT608" s="475"/>
      <c r="AU608" s="475"/>
      <c r="AV608" s="468"/>
      <c r="AW608" s="468"/>
      <c r="AX608" s="468"/>
      <c r="AY608" s="468"/>
      <c r="AZ608" s="468"/>
      <c r="BA608" s="468"/>
      <c r="BB608" s="468"/>
      <c r="BC608" s="468"/>
      <c r="BD608" s="468"/>
      <c r="BE608" s="468"/>
      <c r="BF608" s="468"/>
      <c r="BG608" s="468"/>
      <c r="BH608" s="468"/>
      <c r="BI608" s="468"/>
      <c r="BJ608" s="468"/>
      <c r="BK608" s="468"/>
    </row>
    <row r="609" spans="1:63" ht="15.75" customHeight="1" x14ac:dyDescent="0.3">
      <c r="A609" s="475"/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  <c r="L609" s="475"/>
      <c r="M609" s="475"/>
      <c r="N609" s="475"/>
      <c r="O609" s="475"/>
      <c r="P609" s="475"/>
      <c r="Q609" s="475"/>
      <c r="R609" s="475"/>
      <c r="S609" s="475"/>
      <c r="T609" s="475"/>
      <c r="U609" s="475"/>
      <c r="V609" s="475"/>
      <c r="W609" s="475"/>
      <c r="X609" s="475"/>
      <c r="Y609" s="475"/>
      <c r="Z609" s="475"/>
      <c r="AA609" s="475"/>
      <c r="AB609" s="475"/>
      <c r="AC609" s="475"/>
      <c r="AD609" s="475"/>
      <c r="AE609" s="475"/>
      <c r="AF609" s="475"/>
      <c r="AG609" s="475"/>
      <c r="AH609" s="475"/>
      <c r="AI609" s="475"/>
      <c r="AJ609" s="475"/>
      <c r="AK609" s="475"/>
      <c r="AL609" s="475"/>
      <c r="AM609" s="475"/>
      <c r="AN609" s="475"/>
      <c r="AO609" s="475"/>
      <c r="AP609" s="475"/>
      <c r="AQ609" s="475"/>
      <c r="AR609" s="475"/>
      <c r="AS609" s="475"/>
      <c r="AT609" s="475"/>
      <c r="AU609" s="475"/>
      <c r="AV609" s="468"/>
      <c r="AW609" s="468"/>
      <c r="AX609" s="468"/>
      <c r="AY609" s="468"/>
      <c r="AZ609" s="468"/>
      <c r="BA609" s="468"/>
      <c r="BB609" s="468"/>
      <c r="BC609" s="468"/>
      <c r="BD609" s="468"/>
      <c r="BE609" s="468"/>
      <c r="BF609" s="468"/>
      <c r="BG609" s="468"/>
      <c r="BH609" s="468"/>
      <c r="BI609" s="468"/>
      <c r="BJ609" s="468"/>
      <c r="BK609" s="468"/>
    </row>
    <row r="610" spans="1:63" ht="15.75" customHeight="1" x14ac:dyDescent="0.3">
      <c r="A610" s="475"/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  <c r="L610" s="475"/>
      <c r="M610" s="475"/>
      <c r="N610" s="475"/>
      <c r="O610" s="475"/>
      <c r="P610" s="475"/>
      <c r="Q610" s="475"/>
      <c r="R610" s="475"/>
      <c r="S610" s="475"/>
      <c r="T610" s="475"/>
      <c r="U610" s="475"/>
      <c r="V610" s="475"/>
      <c r="W610" s="475"/>
      <c r="X610" s="475"/>
      <c r="Y610" s="475"/>
      <c r="Z610" s="475"/>
      <c r="AA610" s="475"/>
      <c r="AB610" s="475"/>
      <c r="AC610" s="475"/>
      <c r="AD610" s="475"/>
      <c r="AE610" s="475"/>
      <c r="AF610" s="475"/>
      <c r="AG610" s="475"/>
      <c r="AH610" s="475"/>
      <c r="AI610" s="475"/>
      <c r="AJ610" s="475"/>
      <c r="AK610" s="475"/>
      <c r="AL610" s="475"/>
      <c r="AM610" s="475"/>
      <c r="AN610" s="475"/>
      <c r="AO610" s="475"/>
      <c r="AP610" s="475"/>
      <c r="AQ610" s="475"/>
      <c r="AR610" s="475"/>
      <c r="AS610" s="475"/>
      <c r="AT610" s="475"/>
      <c r="AU610" s="475"/>
      <c r="AV610" s="468"/>
      <c r="AW610" s="468"/>
      <c r="AX610" s="468"/>
      <c r="AY610" s="468"/>
      <c r="AZ610" s="468"/>
      <c r="BA610" s="468"/>
      <c r="BB610" s="468"/>
      <c r="BC610" s="468"/>
      <c r="BD610" s="468"/>
      <c r="BE610" s="468"/>
      <c r="BF610" s="468"/>
      <c r="BG610" s="468"/>
      <c r="BH610" s="468"/>
      <c r="BI610" s="468"/>
      <c r="BJ610" s="468"/>
      <c r="BK610" s="468"/>
    </row>
    <row r="611" spans="1:63" ht="15.75" customHeight="1" x14ac:dyDescent="0.3">
      <c r="A611" s="475"/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  <c r="L611" s="475"/>
      <c r="M611" s="475"/>
      <c r="N611" s="475"/>
      <c r="O611" s="475"/>
      <c r="P611" s="475"/>
      <c r="Q611" s="475"/>
      <c r="R611" s="475"/>
      <c r="S611" s="475"/>
      <c r="T611" s="475"/>
      <c r="U611" s="475"/>
      <c r="V611" s="475"/>
      <c r="W611" s="475"/>
      <c r="X611" s="475"/>
      <c r="Y611" s="475"/>
      <c r="Z611" s="475"/>
      <c r="AA611" s="475"/>
      <c r="AB611" s="475"/>
      <c r="AC611" s="475"/>
      <c r="AD611" s="475"/>
      <c r="AE611" s="475"/>
      <c r="AF611" s="475"/>
      <c r="AG611" s="475"/>
      <c r="AH611" s="475"/>
      <c r="AI611" s="475"/>
      <c r="AJ611" s="475"/>
      <c r="AK611" s="475"/>
      <c r="AL611" s="475"/>
      <c r="AM611" s="475"/>
      <c r="AN611" s="475"/>
      <c r="AO611" s="475"/>
      <c r="AP611" s="475"/>
      <c r="AQ611" s="475"/>
      <c r="AR611" s="475"/>
      <c r="AS611" s="475"/>
      <c r="AT611" s="475"/>
      <c r="AU611" s="475"/>
      <c r="AV611" s="468"/>
      <c r="AW611" s="468"/>
      <c r="AX611" s="468"/>
      <c r="AY611" s="468"/>
      <c r="AZ611" s="468"/>
      <c r="BA611" s="468"/>
      <c r="BB611" s="468"/>
      <c r="BC611" s="468"/>
      <c r="BD611" s="468"/>
      <c r="BE611" s="468"/>
      <c r="BF611" s="468"/>
      <c r="BG611" s="468"/>
      <c r="BH611" s="468"/>
      <c r="BI611" s="468"/>
      <c r="BJ611" s="468"/>
      <c r="BK611" s="468"/>
    </row>
    <row r="612" spans="1:63" ht="15.75" customHeight="1" x14ac:dyDescent="0.3">
      <c r="A612" s="475"/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  <c r="L612" s="475"/>
      <c r="M612" s="475"/>
      <c r="N612" s="475"/>
      <c r="O612" s="475"/>
      <c r="P612" s="475"/>
      <c r="Q612" s="475"/>
      <c r="R612" s="475"/>
      <c r="S612" s="475"/>
      <c r="T612" s="475"/>
      <c r="U612" s="475"/>
      <c r="V612" s="475"/>
      <c r="W612" s="475"/>
      <c r="X612" s="475"/>
      <c r="Y612" s="475"/>
      <c r="Z612" s="475"/>
      <c r="AA612" s="475"/>
      <c r="AB612" s="475"/>
      <c r="AC612" s="475"/>
      <c r="AD612" s="475"/>
      <c r="AE612" s="475"/>
      <c r="AF612" s="475"/>
      <c r="AG612" s="475"/>
      <c r="AH612" s="475"/>
      <c r="AI612" s="475"/>
      <c r="AJ612" s="475"/>
      <c r="AK612" s="475"/>
      <c r="AL612" s="475"/>
      <c r="AM612" s="475"/>
      <c r="AN612" s="475"/>
      <c r="AO612" s="475"/>
      <c r="AP612" s="475"/>
      <c r="AQ612" s="475"/>
      <c r="AR612" s="475"/>
      <c r="AS612" s="475"/>
      <c r="AT612" s="475"/>
      <c r="AU612" s="475"/>
      <c r="AV612" s="468"/>
      <c r="AW612" s="468"/>
      <c r="AX612" s="468"/>
      <c r="AY612" s="468"/>
      <c r="AZ612" s="468"/>
      <c r="BA612" s="468"/>
      <c r="BB612" s="468"/>
      <c r="BC612" s="468"/>
      <c r="BD612" s="468"/>
      <c r="BE612" s="468"/>
      <c r="BF612" s="468"/>
      <c r="BG612" s="468"/>
      <c r="BH612" s="468"/>
      <c r="BI612" s="468"/>
      <c r="BJ612" s="468"/>
      <c r="BK612" s="468"/>
    </row>
    <row r="613" spans="1:63" ht="15.75" customHeight="1" x14ac:dyDescent="0.3">
      <c r="A613" s="475"/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  <c r="L613" s="475"/>
      <c r="M613" s="475"/>
      <c r="N613" s="475"/>
      <c r="O613" s="475"/>
      <c r="P613" s="475"/>
      <c r="Q613" s="475"/>
      <c r="R613" s="475"/>
      <c r="S613" s="475"/>
      <c r="T613" s="475"/>
      <c r="U613" s="475"/>
      <c r="V613" s="475"/>
      <c r="W613" s="475"/>
      <c r="X613" s="475"/>
      <c r="Y613" s="475"/>
      <c r="Z613" s="475"/>
      <c r="AA613" s="475"/>
      <c r="AB613" s="475"/>
      <c r="AC613" s="475"/>
      <c r="AD613" s="475"/>
      <c r="AE613" s="475"/>
      <c r="AF613" s="475"/>
      <c r="AG613" s="475"/>
      <c r="AH613" s="475"/>
      <c r="AI613" s="475"/>
      <c r="AJ613" s="475"/>
      <c r="AK613" s="475"/>
      <c r="AL613" s="475"/>
      <c r="AM613" s="475"/>
      <c r="AN613" s="475"/>
      <c r="AO613" s="475"/>
      <c r="AP613" s="475"/>
      <c r="AQ613" s="475"/>
      <c r="AR613" s="475"/>
      <c r="AS613" s="475"/>
      <c r="AT613" s="475"/>
      <c r="AU613" s="475"/>
      <c r="AV613" s="468"/>
      <c r="AW613" s="468"/>
      <c r="AX613" s="468"/>
      <c r="AY613" s="468"/>
      <c r="AZ613" s="468"/>
      <c r="BA613" s="468"/>
      <c r="BB613" s="468"/>
      <c r="BC613" s="468"/>
      <c r="BD613" s="468"/>
      <c r="BE613" s="468"/>
      <c r="BF613" s="468"/>
      <c r="BG613" s="468"/>
      <c r="BH613" s="468"/>
      <c r="BI613" s="468"/>
      <c r="BJ613" s="468"/>
      <c r="BK613" s="468"/>
    </row>
    <row r="614" spans="1:63" ht="15.75" customHeight="1" x14ac:dyDescent="0.3">
      <c r="A614" s="475"/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  <c r="L614" s="475"/>
      <c r="M614" s="475"/>
      <c r="N614" s="475"/>
      <c r="O614" s="475"/>
      <c r="P614" s="475"/>
      <c r="Q614" s="475"/>
      <c r="R614" s="475"/>
      <c r="S614" s="475"/>
      <c r="T614" s="475"/>
      <c r="U614" s="475"/>
      <c r="V614" s="475"/>
      <c r="W614" s="475"/>
      <c r="X614" s="475"/>
      <c r="Y614" s="475"/>
      <c r="Z614" s="475"/>
      <c r="AA614" s="475"/>
      <c r="AB614" s="475"/>
      <c r="AC614" s="475"/>
      <c r="AD614" s="475"/>
      <c r="AE614" s="475"/>
      <c r="AF614" s="475"/>
      <c r="AG614" s="475"/>
      <c r="AH614" s="475"/>
      <c r="AI614" s="475"/>
      <c r="AJ614" s="475"/>
      <c r="AK614" s="475"/>
      <c r="AL614" s="475"/>
      <c r="AM614" s="475"/>
      <c r="AN614" s="475"/>
      <c r="AO614" s="475"/>
      <c r="AP614" s="475"/>
      <c r="AQ614" s="475"/>
      <c r="AR614" s="475"/>
      <c r="AS614" s="475"/>
      <c r="AT614" s="475"/>
      <c r="AU614" s="475"/>
      <c r="AV614" s="468"/>
      <c r="AW614" s="468"/>
      <c r="AX614" s="468"/>
      <c r="AY614" s="468"/>
      <c r="AZ614" s="468"/>
      <c r="BA614" s="468"/>
      <c r="BB614" s="468"/>
      <c r="BC614" s="468"/>
      <c r="BD614" s="468"/>
      <c r="BE614" s="468"/>
      <c r="BF614" s="468"/>
      <c r="BG614" s="468"/>
      <c r="BH614" s="468"/>
      <c r="BI614" s="468"/>
      <c r="BJ614" s="468"/>
      <c r="BK614" s="468"/>
    </row>
    <row r="615" spans="1:63" ht="15.75" customHeight="1" x14ac:dyDescent="0.3">
      <c r="A615" s="475"/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  <c r="L615" s="475"/>
      <c r="M615" s="475"/>
      <c r="N615" s="475"/>
      <c r="O615" s="475"/>
      <c r="P615" s="475"/>
      <c r="Q615" s="475"/>
      <c r="R615" s="475"/>
      <c r="S615" s="475"/>
      <c r="T615" s="475"/>
      <c r="U615" s="475"/>
      <c r="V615" s="475"/>
      <c r="W615" s="475"/>
      <c r="X615" s="475"/>
      <c r="Y615" s="475"/>
      <c r="Z615" s="475"/>
      <c r="AA615" s="475"/>
      <c r="AB615" s="475"/>
      <c r="AC615" s="475"/>
      <c r="AD615" s="475"/>
      <c r="AE615" s="475"/>
      <c r="AF615" s="475"/>
      <c r="AG615" s="475"/>
      <c r="AH615" s="475"/>
      <c r="AI615" s="475"/>
      <c r="AJ615" s="475"/>
      <c r="AK615" s="475"/>
      <c r="AL615" s="475"/>
      <c r="AM615" s="475"/>
      <c r="AN615" s="475"/>
      <c r="AO615" s="475"/>
      <c r="AP615" s="475"/>
      <c r="AQ615" s="475"/>
      <c r="AR615" s="475"/>
      <c r="AS615" s="475"/>
      <c r="AT615" s="475"/>
      <c r="AU615" s="475"/>
      <c r="AV615" s="468"/>
      <c r="AW615" s="468"/>
      <c r="AX615" s="468"/>
      <c r="AY615" s="468"/>
      <c r="AZ615" s="468"/>
      <c r="BA615" s="468"/>
      <c r="BB615" s="468"/>
      <c r="BC615" s="468"/>
      <c r="BD615" s="468"/>
      <c r="BE615" s="468"/>
      <c r="BF615" s="468"/>
      <c r="BG615" s="468"/>
      <c r="BH615" s="468"/>
      <c r="BI615" s="468"/>
      <c r="BJ615" s="468"/>
      <c r="BK615" s="468"/>
    </row>
    <row r="616" spans="1:63" ht="15.75" customHeight="1" x14ac:dyDescent="0.3">
      <c r="A616" s="475"/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  <c r="L616" s="475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5"/>
      <c r="Y616" s="475"/>
      <c r="Z616" s="475"/>
      <c r="AA616" s="475"/>
      <c r="AB616" s="475"/>
      <c r="AC616" s="475"/>
      <c r="AD616" s="475"/>
      <c r="AE616" s="475"/>
      <c r="AF616" s="475"/>
      <c r="AG616" s="475"/>
      <c r="AH616" s="475"/>
      <c r="AI616" s="475"/>
      <c r="AJ616" s="475"/>
      <c r="AK616" s="475"/>
      <c r="AL616" s="475"/>
      <c r="AM616" s="475"/>
      <c r="AN616" s="475"/>
      <c r="AO616" s="475"/>
      <c r="AP616" s="475"/>
      <c r="AQ616" s="475"/>
      <c r="AR616" s="475"/>
      <c r="AS616" s="475"/>
      <c r="AT616" s="475"/>
      <c r="AU616" s="475"/>
      <c r="AV616" s="468"/>
      <c r="AW616" s="468"/>
      <c r="AX616" s="468"/>
      <c r="AY616" s="468"/>
      <c r="AZ616" s="468"/>
      <c r="BA616" s="468"/>
      <c r="BB616" s="468"/>
      <c r="BC616" s="468"/>
      <c r="BD616" s="468"/>
      <c r="BE616" s="468"/>
      <c r="BF616" s="468"/>
      <c r="BG616" s="468"/>
      <c r="BH616" s="468"/>
      <c r="BI616" s="468"/>
      <c r="BJ616" s="468"/>
      <c r="BK616" s="468"/>
    </row>
    <row r="617" spans="1:63" ht="15.75" customHeight="1" x14ac:dyDescent="0.3">
      <c r="A617" s="475"/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  <c r="L617" s="475"/>
      <c r="M617" s="475"/>
      <c r="N617" s="475"/>
      <c r="O617" s="475"/>
      <c r="P617" s="475"/>
      <c r="Q617" s="475"/>
      <c r="R617" s="475"/>
      <c r="S617" s="475"/>
      <c r="T617" s="475"/>
      <c r="U617" s="475"/>
      <c r="V617" s="475"/>
      <c r="W617" s="475"/>
      <c r="X617" s="475"/>
      <c r="Y617" s="475"/>
      <c r="Z617" s="475"/>
      <c r="AA617" s="475"/>
      <c r="AB617" s="475"/>
      <c r="AC617" s="475"/>
      <c r="AD617" s="475"/>
      <c r="AE617" s="475"/>
      <c r="AF617" s="475"/>
      <c r="AG617" s="475"/>
      <c r="AH617" s="475"/>
      <c r="AI617" s="475"/>
      <c r="AJ617" s="475"/>
      <c r="AK617" s="475"/>
      <c r="AL617" s="475"/>
      <c r="AM617" s="475"/>
      <c r="AN617" s="475"/>
      <c r="AO617" s="475"/>
      <c r="AP617" s="475"/>
      <c r="AQ617" s="475"/>
      <c r="AR617" s="475"/>
      <c r="AS617" s="475"/>
      <c r="AT617" s="475"/>
      <c r="AU617" s="475"/>
      <c r="AV617" s="468"/>
      <c r="AW617" s="468"/>
      <c r="AX617" s="468"/>
      <c r="AY617" s="468"/>
      <c r="AZ617" s="468"/>
      <c r="BA617" s="468"/>
      <c r="BB617" s="468"/>
      <c r="BC617" s="468"/>
      <c r="BD617" s="468"/>
      <c r="BE617" s="468"/>
      <c r="BF617" s="468"/>
      <c r="BG617" s="468"/>
      <c r="BH617" s="468"/>
      <c r="BI617" s="468"/>
      <c r="BJ617" s="468"/>
      <c r="BK617" s="468"/>
    </row>
    <row r="618" spans="1:63" ht="15.75" customHeight="1" x14ac:dyDescent="0.3">
      <c r="A618" s="475"/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  <c r="L618" s="475"/>
      <c r="M618" s="475"/>
      <c r="N618" s="475"/>
      <c r="O618" s="475"/>
      <c r="P618" s="475"/>
      <c r="Q618" s="475"/>
      <c r="R618" s="475"/>
      <c r="S618" s="475"/>
      <c r="T618" s="475"/>
      <c r="U618" s="475"/>
      <c r="V618" s="475"/>
      <c r="W618" s="475"/>
      <c r="X618" s="475"/>
      <c r="Y618" s="475"/>
      <c r="Z618" s="475"/>
      <c r="AA618" s="475"/>
      <c r="AB618" s="475"/>
      <c r="AC618" s="475"/>
      <c r="AD618" s="475"/>
      <c r="AE618" s="475"/>
      <c r="AF618" s="475"/>
      <c r="AG618" s="475"/>
      <c r="AH618" s="475"/>
      <c r="AI618" s="475"/>
      <c r="AJ618" s="475"/>
      <c r="AK618" s="475"/>
      <c r="AL618" s="475"/>
      <c r="AM618" s="475"/>
      <c r="AN618" s="475"/>
      <c r="AO618" s="475"/>
      <c r="AP618" s="475"/>
      <c r="AQ618" s="475"/>
      <c r="AR618" s="475"/>
      <c r="AS618" s="475"/>
      <c r="AT618" s="475"/>
      <c r="AU618" s="475"/>
      <c r="AV618" s="468"/>
      <c r="AW618" s="468"/>
      <c r="AX618" s="468"/>
      <c r="AY618" s="468"/>
      <c r="AZ618" s="468"/>
      <c r="BA618" s="468"/>
      <c r="BB618" s="468"/>
      <c r="BC618" s="468"/>
      <c r="BD618" s="468"/>
      <c r="BE618" s="468"/>
      <c r="BF618" s="468"/>
      <c r="BG618" s="468"/>
      <c r="BH618" s="468"/>
      <c r="BI618" s="468"/>
      <c r="BJ618" s="468"/>
      <c r="BK618" s="468"/>
    </row>
    <row r="619" spans="1:63" ht="15.75" customHeight="1" x14ac:dyDescent="0.3">
      <c r="A619" s="475"/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  <c r="L619" s="475"/>
      <c r="M619" s="475"/>
      <c r="N619" s="475"/>
      <c r="O619" s="475"/>
      <c r="P619" s="475"/>
      <c r="Q619" s="475"/>
      <c r="R619" s="475"/>
      <c r="S619" s="475"/>
      <c r="T619" s="475"/>
      <c r="U619" s="475"/>
      <c r="V619" s="475"/>
      <c r="W619" s="475"/>
      <c r="X619" s="475"/>
      <c r="Y619" s="475"/>
      <c r="Z619" s="475"/>
      <c r="AA619" s="475"/>
      <c r="AB619" s="475"/>
      <c r="AC619" s="475"/>
      <c r="AD619" s="475"/>
      <c r="AE619" s="475"/>
      <c r="AF619" s="475"/>
      <c r="AG619" s="475"/>
      <c r="AH619" s="475"/>
      <c r="AI619" s="475"/>
      <c r="AJ619" s="475"/>
      <c r="AK619" s="475"/>
      <c r="AL619" s="475"/>
      <c r="AM619" s="475"/>
      <c r="AN619" s="475"/>
      <c r="AO619" s="475"/>
      <c r="AP619" s="475"/>
      <c r="AQ619" s="475"/>
      <c r="AR619" s="475"/>
      <c r="AS619" s="475"/>
      <c r="AT619" s="475"/>
      <c r="AU619" s="475"/>
      <c r="AV619" s="468"/>
      <c r="AW619" s="468"/>
      <c r="AX619" s="468"/>
      <c r="AY619" s="468"/>
      <c r="AZ619" s="468"/>
      <c r="BA619" s="468"/>
      <c r="BB619" s="468"/>
      <c r="BC619" s="468"/>
      <c r="BD619" s="468"/>
      <c r="BE619" s="468"/>
      <c r="BF619" s="468"/>
      <c r="BG619" s="468"/>
      <c r="BH619" s="468"/>
      <c r="BI619" s="468"/>
      <c r="BJ619" s="468"/>
      <c r="BK619" s="468"/>
    </row>
    <row r="620" spans="1:63" ht="15.75" customHeight="1" x14ac:dyDescent="0.3">
      <c r="A620" s="475"/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  <c r="L620" s="475"/>
      <c r="M620" s="475"/>
      <c r="N620" s="475"/>
      <c r="O620" s="475"/>
      <c r="P620" s="475"/>
      <c r="Q620" s="475"/>
      <c r="R620" s="475"/>
      <c r="S620" s="475"/>
      <c r="T620" s="475"/>
      <c r="U620" s="475"/>
      <c r="V620" s="475"/>
      <c r="W620" s="475"/>
      <c r="X620" s="475"/>
      <c r="Y620" s="475"/>
      <c r="Z620" s="475"/>
      <c r="AA620" s="475"/>
      <c r="AB620" s="475"/>
      <c r="AC620" s="475"/>
      <c r="AD620" s="475"/>
      <c r="AE620" s="475"/>
      <c r="AF620" s="475"/>
      <c r="AG620" s="475"/>
      <c r="AH620" s="475"/>
      <c r="AI620" s="475"/>
      <c r="AJ620" s="475"/>
      <c r="AK620" s="475"/>
      <c r="AL620" s="475"/>
      <c r="AM620" s="475"/>
      <c r="AN620" s="475"/>
      <c r="AO620" s="475"/>
      <c r="AP620" s="475"/>
      <c r="AQ620" s="475"/>
      <c r="AR620" s="475"/>
      <c r="AS620" s="475"/>
      <c r="AT620" s="475"/>
      <c r="AU620" s="475"/>
      <c r="AV620" s="468"/>
      <c r="AW620" s="468"/>
      <c r="AX620" s="468"/>
      <c r="AY620" s="468"/>
      <c r="AZ620" s="468"/>
      <c r="BA620" s="468"/>
      <c r="BB620" s="468"/>
      <c r="BC620" s="468"/>
      <c r="BD620" s="468"/>
      <c r="BE620" s="468"/>
      <c r="BF620" s="468"/>
      <c r="BG620" s="468"/>
      <c r="BH620" s="468"/>
      <c r="BI620" s="468"/>
      <c r="BJ620" s="468"/>
      <c r="BK620" s="468"/>
    </row>
    <row r="621" spans="1:63" ht="15.75" customHeight="1" x14ac:dyDescent="0.3">
      <c r="A621" s="475"/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  <c r="L621" s="475"/>
      <c r="M621" s="475"/>
      <c r="N621" s="475"/>
      <c r="O621" s="475"/>
      <c r="P621" s="475"/>
      <c r="Q621" s="475"/>
      <c r="R621" s="475"/>
      <c r="S621" s="475"/>
      <c r="T621" s="475"/>
      <c r="U621" s="475"/>
      <c r="V621" s="475"/>
      <c r="W621" s="475"/>
      <c r="X621" s="475"/>
      <c r="Y621" s="475"/>
      <c r="Z621" s="475"/>
      <c r="AA621" s="475"/>
      <c r="AB621" s="475"/>
      <c r="AC621" s="475"/>
      <c r="AD621" s="475"/>
      <c r="AE621" s="475"/>
      <c r="AF621" s="475"/>
      <c r="AG621" s="475"/>
      <c r="AH621" s="475"/>
      <c r="AI621" s="475"/>
      <c r="AJ621" s="475"/>
      <c r="AK621" s="475"/>
      <c r="AL621" s="475"/>
      <c r="AM621" s="475"/>
      <c r="AN621" s="475"/>
      <c r="AO621" s="475"/>
      <c r="AP621" s="475"/>
      <c r="AQ621" s="475"/>
      <c r="AR621" s="475"/>
      <c r="AS621" s="475"/>
      <c r="AT621" s="475"/>
      <c r="AU621" s="475"/>
      <c r="AV621" s="468"/>
      <c r="AW621" s="468"/>
      <c r="AX621" s="468"/>
      <c r="AY621" s="468"/>
      <c r="AZ621" s="468"/>
      <c r="BA621" s="468"/>
      <c r="BB621" s="468"/>
      <c r="BC621" s="468"/>
      <c r="BD621" s="468"/>
      <c r="BE621" s="468"/>
      <c r="BF621" s="468"/>
      <c r="BG621" s="468"/>
      <c r="BH621" s="468"/>
      <c r="BI621" s="468"/>
      <c r="BJ621" s="468"/>
      <c r="BK621" s="468"/>
    </row>
    <row r="622" spans="1:63" ht="15.75" customHeight="1" x14ac:dyDescent="0.3">
      <c r="A622" s="475"/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  <c r="L622" s="475"/>
      <c r="M622" s="475"/>
      <c r="N622" s="475"/>
      <c r="O622" s="475"/>
      <c r="P622" s="475"/>
      <c r="Q622" s="475"/>
      <c r="R622" s="475"/>
      <c r="S622" s="475"/>
      <c r="T622" s="475"/>
      <c r="U622" s="475"/>
      <c r="V622" s="475"/>
      <c r="W622" s="475"/>
      <c r="X622" s="475"/>
      <c r="Y622" s="475"/>
      <c r="Z622" s="475"/>
      <c r="AA622" s="475"/>
      <c r="AB622" s="475"/>
      <c r="AC622" s="475"/>
      <c r="AD622" s="475"/>
      <c r="AE622" s="475"/>
      <c r="AF622" s="475"/>
      <c r="AG622" s="475"/>
      <c r="AH622" s="475"/>
      <c r="AI622" s="475"/>
      <c r="AJ622" s="475"/>
      <c r="AK622" s="475"/>
      <c r="AL622" s="475"/>
      <c r="AM622" s="475"/>
      <c r="AN622" s="475"/>
      <c r="AO622" s="475"/>
      <c r="AP622" s="475"/>
      <c r="AQ622" s="475"/>
      <c r="AR622" s="475"/>
      <c r="AS622" s="475"/>
      <c r="AT622" s="475"/>
      <c r="AU622" s="475"/>
      <c r="AV622" s="468"/>
      <c r="AW622" s="468"/>
      <c r="AX622" s="468"/>
      <c r="AY622" s="468"/>
      <c r="AZ622" s="468"/>
      <c r="BA622" s="468"/>
      <c r="BB622" s="468"/>
      <c r="BC622" s="468"/>
      <c r="BD622" s="468"/>
      <c r="BE622" s="468"/>
      <c r="BF622" s="468"/>
      <c r="BG622" s="468"/>
      <c r="BH622" s="468"/>
      <c r="BI622" s="468"/>
      <c r="BJ622" s="468"/>
      <c r="BK622" s="468"/>
    </row>
    <row r="623" spans="1:63" ht="15.75" customHeight="1" x14ac:dyDescent="0.3">
      <c r="A623" s="475"/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  <c r="L623" s="475"/>
      <c r="M623" s="475"/>
      <c r="N623" s="475"/>
      <c r="O623" s="475"/>
      <c r="P623" s="475"/>
      <c r="Q623" s="475"/>
      <c r="R623" s="475"/>
      <c r="S623" s="475"/>
      <c r="T623" s="475"/>
      <c r="U623" s="475"/>
      <c r="V623" s="475"/>
      <c r="W623" s="475"/>
      <c r="X623" s="475"/>
      <c r="Y623" s="475"/>
      <c r="Z623" s="475"/>
      <c r="AA623" s="475"/>
      <c r="AB623" s="475"/>
      <c r="AC623" s="475"/>
      <c r="AD623" s="475"/>
      <c r="AE623" s="475"/>
      <c r="AF623" s="475"/>
      <c r="AG623" s="475"/>
      <c r="AH623" s="475"/>
      <c r="AI623" s="475"/>
      <c r="AJ623" s="475"/>
      <c r="AK623" s="475"/>
      <c r="AL623" s="475"/>
      <c r="AM623" s="475"/>
      <c r="AN623" s="475"/>
      <c r="AO623" s="475"/>
      <c r="AP623" s="475"/>
      <c r="AQ623" s="475"/>
      <c r="AR623" s="475"/>
      <c r="AS623" s="475"/>
      <c r="AT623" s="475"/>
      <c r="AU623" s="475"/>
      <c r="AV623" s="468"/>
      <c r="AW623" s="468"/>
      <c r="AX623" s="468"/>
      <c r="AY623" s="468"/>
      <c r="AZ623" s="468"/>
      <c r="BA623" s="468"/>
      <c r="BB623" s="468"/>
      <c r="BC623" s="468"/>
      <c r="BD623" s="468"/>
      <c r="BE623" s="468"/>
      <c r="BF623" s="468"/>
      <c r="BG623" s="468"/>
      <c r="BH623" s="468"/>
      <c r="BI623" s="468"/>
      <c r="BJ623" s="468"/>
      <c r="BK623" s="468"/>
    </row>
    <row r="624" spans="1:63" ht="15.75" customHeight="1" x14ac:dyDescent="0.3">
      <c r="A624" s="475"/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  <c r="L624" s="475"/>
      <c r="M624" s="475"/>
      <c r="N624" s="475"/>
      <c r="O624" s="475"/>
      <c r="P624" s="475"/>
      <c r="Q624" s="475"/>
      <c r="R624" s="475"/>
      <c r="S624" s="475"/>
      <c r="T624" s="475"/>
      <c r="U624" s="475"/>
      <c r="V624" s="475"/>
      <c r="W624" s="475"/>
      <c r="X624" s="475"/>
      <c r="Y624" s="475"/>
      <c r="Z624" s="475"/>
      <c r="AA624" s="475"/>
      <c r="AB624" s="475"/>
      <c r="AC624" s="475"/>
      <c r="AD624" s="475"/>
      <c r="AE624" s="475"/>
      <c r="AF624" s="475"/>
      <c r="AG624" s="475"/>
      <c r="AH624" s="475"/>
      <c r="AI624" s="475"/>
      <c r="AJ624" s="475"/>
      <c r="AK624" s="475"/>
      <c r="AL624" s="475"/>
      <c r="AM624" s="475"/>
      <c r="AN624" s="475"/>
      <c r="AO624" s="475"/>
      <c r="AP624" s="475"/>
      <c r="AQ624" s="475"/>
      <c r="AR624" s="475"/>
      <c r="AS624" s="475"/>
      <c r="AT624" s="475"/>
      <c r="AU624" s="475"/>
      <c r="AV624" s="468"/>
      <c r="AW624" s="468"/>
      <c r="AX624" s="468"/>
      <c r="AY624" s="468"/>
      <c r="AZ624" s="468"/>
      <c r="BA624" s="468"/>
      <c r="BB624" s="468"/>
      <c r="BC624" s="468"/>
      <c r="BD624" s="468"/>
      <c r="BE624" s="468"/>
      <c r="BF624" s="468"/>
      <c r="BG624" s="468"/>
      <c r="BH624" s="468"/>
      <c r="BI624" s="468"/>
      <c r="BJ624" s="468"/>
      <c r="BK624" s="468"/>
    </row>
    <row r="625" spans="1:63" ht="15.75" customHeight="1" x14ac:dyDescent="0.3">
      <c r="A625" s="475"/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  <c r="L625" s="475"/>
      <c r="M625" s="475"/>
      <c r="N625" s="475"/>
      <c r="O625" s="475"/>
      <c r="P625" s="475"/>
      <c r="Q625" s="475"/>
      <c r="R625" s="475"/>
      <c r="S625" s="475"/>
      <c r="T625" s="475"/>
      <c r="U625" s="475"/>
      <c r="V625" s="475"/>
      <c r="W625" s="475"/>
      <c r="X625" s="475"/>
      <c r="Y625" s="475"/>
      <c r="Z625" s="475"/>
      <c r="AA625" s="475"/>
      <c r="AB625" s="475"/>
      <c r="AC625" s="475"/>
      <c r="AD625" s="475"/>
      <c r="AE625" s="475"/>
      <c r="AF625" s="475"/>
      <c r="AG625" s="475"/>
      <c r="AH625" s="475"/>
      <c r="AI625" s="475"/>
      <c r="AJ625" s="475"/>
      <c r="AK625" s="475"/>
      <c r="AL625" s="475"/>
      <c r="AM625" s="475"/>
      <c r="AN625" s="475"/>
      <c r="AO625" s="475"/>
      <c r="AP625" s="475"/>
      <c r="AQ625" s="475"/>
      <c r="AR625" s="475"/>
      <c r="AS625" s="475"/>
      <c r="AT625" s="475"/>
      <c r="AU625" s="475"/>
      <c r="AV625" s="468"/>
      <c r="AW625" s="468"/>
      <c r="AX625" s="468"/>
      <c r="AY625" s="468"/>
      <c r="AZ625" s="468"/>
      <c r="BA625" s="468"/>
      <c r="BB625" s="468"/>
      <c r="BC625" s="468"/>
      <c r="BD625" s="468"/>
      <c r="BE625" s="468"/>
      <c r="BF625" s="468"/>
      <c r="BG625" s="468"/>
      <c r="BH625" s="468"/>
      <c r="BI625" s="468"/>
      <c r="BJ625" s="468"/>
      <c r="BK625" s="468"/>
    </row>
    <row r="626" spans="1:63" ht="15.75" customHeight="1" x14ac:dyDescent="0.3">
      <c r="A626" s="475"/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  <c r="L626" s="475"/>
      <c r="M626" s="475"/>
      <c r="N626" s="475"/>
      <c r="O626" s="475"/>
      <c r="P626" s="475"/>
      <c r="Q626" s="475"/>
      <c r="R626" s="475"/>
      <c r="S626" s="475"/>
      <c r="T626" s="475"/>
      <c r="U626" s="475"/>
      <c r="V626" s="475"/>
      <c r="W626" s="475"/>
      <c r="X626" s="475"/>
      <c r="Y626" s="475"/>
      <c r="Z626" s="475"/>
      <c r="AA626" s="475"/>
      <c r="AB626" s="475"/>
      <c r="AC626" s="475"/>
      <c r="AD626" s="475"/>
      <c r="AE626" s="475"/>
      <c r="AF626" s="475"/>
      <c r="AG626" s="475"/>
      <c r="AH626" s="475"/>
      <c r="AI626" s="475"/>
      <c r="AJ626" s="475"/>
      <c r="AK626" s="475"/>
      <c r="AL626" s="475"/>
      <c r="AM626" s="475"/>
      <c r="AN626" s="475"/>
      <c r="AO626" s="475"/>
      <c r="AP626" s="475"/>
      <c r="AQ626" s="475"/>
      <c r="AR626" s="475"/>
      <c r="AS626" s="475"/>
      <c r="AT626" s="475"/>
      <c r="AU626" s="475"/>
      <c r="AV626" s="468"/>
      <c r="AW626" s="468"/>
      <c r="AX626" s="468"/>
      <c r="AY626" s="468"/>
      <c r="AZ626" s="468"/>
      <c r="BA626" s="468"/>
      <c r="BB626" s="468"/>
      <c r="BC626" s="468"/>
      <c r="BD626" s="468"/>
      <c r="BE626" s="468"/>
      <c r="BF626" s="468"/>
      <c r="BG626" s="468"/>
      <c r="BH626" s="468"/>
      <c r="BI626" s="468"/>
      <c r="BJ626" s="468"/>
      <c r="BK626" s="468"/>
    </row>
    <row r="627" spans="1:63" ht="15.75" customHeight="1" x14ac:dyDescent="0.3">
      <c r="A627" s="475"/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  <c r="L627" s="475"/>
      <c r="M627" s="475"/>
      <c r="N627" s="475"/>
      <c r="O627" s="475"/>
      <c r="P627" s="475"/>
      <c r="Q627" s="475"/>
      <c r="R627" s="475"/>
      <c r="S627" s="475"/>
      <c r="T627" s="475"/>
      <c r="U627" s="475"/>
      <c r="V627" s="475"/>
      <c r="W627" s="475"/>
      <c r="X627" s="475"/>
      <c r="Y627" s="475"/>
      <c r="Z627" s="475"/>
      <c r="AA627" s="475"/>
      <c r="AB627" s="475"/>
      <c r="AC627" s="475"/>
      <c r="AD627" s="475"/>
      <c r="AE627" s="475"/>
      <c r="AF627" s="475"/>
      <c r="AG627" s="475"/>
      <c r="AH627" s="475"/>
      <c r="AI627" s="475"/>
      <c r="AJ627" s="475"/>
      <c r="AK627" s="475"/>
      <c r="AL627" s="475"/>
      <c r="AM627" s="475"/>
      <c r="AN627" s="475"/>
      <c r="AO627" s="475"/>
      <c r="AP627" s="475"/>
      <c r="AQ627" s="475"/>
      <c r="AR627" s="475"/>
      <c r="AS627" s="475"/>
      <c r="AT627" s="475"/>
      <c r="AU627" s="475"/>
      <c r="AV627" s="468"/>
      <c r="AW627" s="468"/>
      <c r="AX627" s="468"/>
      <c r="AY627" s="468"/>
      <c r="AZ627" s="468"/>
      <c r="BA627" s="468"/>
      <c r="BB627" s="468"/>
      <c r="BC627" s="468"/>
      <c r="BD627" s="468"/>
      <c r="BE627" s="468"/>
      <c r="BF627" s="468"/>
      <c r="BG627" s="468"/>
      <c r="BH627" s="468"/>
      <c r="BI627" s="468"/>
      <c r="BJ627" s="468"/>
      <c r="BK627" s="468"/>
    </row>
    <row r="628" spans="1:63" ht="15.75" customHeight="1" x14ac:dyDescent="0.3">
      <c r="A628" s="475"/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  <c r="L628" s="475"/>
      <c r="M628" s="475"/>
      <c r="N628" s="475"/>
      <c r="O628" s="475"/>
      <c r="P628" s="475"/>
      <c r="Q628" s="475"/>
      <c r="R628" s="475"/>
      <c r="S628" s="475"/>
      <c r="T628" s="475"/>
      <c r="U628" s="475"/>
      <c r="V628" s="475"/>
      <c r="W628" s="475"/>
      <c r="X628" s="475"/>
      <c r="Y628" s="475"/>
      <c r="Z628" s="475"/>
      <c r="AA628" s="475"/>
      <c r="AB628" s="475"/>
      <c r="AC628" s="475"/>
      <c r="AD628" s="475"/>
      <c r="AE628" s="475"/>
      <c r="AF628" s="475"/>
      <c r="AG628" s="475"/>
      <c r="AH628" s="475"/>
      <c r="AI628" s="475"/>
      <c r="AJ628" s="475"/>
      <c r="AK628" s="475"/>
      <c r="AL628" s="475"/>
      <c r="AM628" s="475"/>
      <c r="AN628" s="475"/>
      <c r="AO628" s="475"/>
      <c r="AP628" s="475"/>
      <c r="AQ628" s="475"/>
      <c r="AR628" s="475"/>
      <c r="AS628" s="475"/>
      <c r="AT628" s="475"/>
      <c r="AU628" s="475"/>
      <c r="AV628" s="468"/>
      <c r="AW628" s="468"/>
      <c r="AX628" s="468"/>
      <c r="AY628" s="468"/>
      <c r="AZ628" s="468"/>
      <c r="BA628" s="468"/>
      <c r="BB628" s="468"/>
      <c r="BC628" s="468"/>
      <c r="BD628" s="468"/>
      <c r="BE628" s="468"/>
      <c r="BF628" s="468"/>
      <c r="BG628" s="468"/>
      <c r="BH628" s="468"/>
      <c r="BI628" s="468"/>
      <c r="BJ628" s="468"/>
      <c r="BK628" s="468"/>
    </row>
    <row r="629" spans="1:63" ht="15.75" customHeight="1" x14ac:dyDescent="0.3">
      <c r="A629" s="475"/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  <c r="L629" s="475"/>
      <c r="M629" s="475"/>
      <c r="N629" s="475"/>
      <c r="O629" s="475"/>
      <c r="P629" s="475"/>
      <c r="Q629" s="475"/>
      <c r="R629" s="475"/>
      <c r="S629" s="475"/>
      <c r="T629" s="475"/>
      <c r="U629" s="475"/>
      <c r="V629" s="475"/>
      <c r="W629" s="475"/>
      <c r="X629" s="475"/>
      <c r="Y629" s="475"/>
      <c r="Z629" s="475"/>
      <c r="AA629" s="475"/>
      <c r="AB629" s="475"/>
      <c r="AC629" s="475"/>
      <c r="AD629" s="475"/>
      <c r="AE629" s="475"/>
      <c r="AF629" s="475"/>
      <c r="AG629" s="475"/>
      <c r="AH629" s="475"/>
      <c r="AI629" s="475"/>
      <c r="AJ629" s="475"/>
      <c r="AK629" s="475"/>
      <c r="AL629" s="475"/>
      <c r="AM629" s="475"/>
      <c r="AN629" s="475"/>
      <c r="AO629" s="475"/>
      <c r="AP629" s="475"/>
      <c r="AQ629" s="475"/>
      <c r="AR629" s="475"/>
      <c r="AS629" s="475"/>
      <c r="AT629" s="475"/>
      <c r="AU629" s="475"/>
      <c r="AV629" s="468"/>
      <c r="AW629" s="468"/>
      <c r="AX629" s="468"/>
      <c r="AY629" s="468"/>
      <c r="AZ629" s="468"/>
      <c r="BA629" s="468"/>
      <c r="BB629" s="468"/>
      <c r="BC629" s="468"/>
      <c r="BD629" s="468"/>
      <c r="BE629" s="468"/>
      <c r="BF629" s="468"/>
      <c r="BG629" s="468"/>
      <c r="BH629" s="468"/>
      <c r="BI629" s="468"/>
      <c r="BJ629" s="468"/>
      <c r="BK629" s="468"/>
    </row>
    <row r="630" spans="1:63" ht="15.75" customHeight="1" x14ac:dyDescent="0.3">
      <c r="A630" s="475"/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  <c r="L630" s="475"/>
      <c r="M630" s="475"/>
      <c r="N630" s="475"/>
      <c r="O630" s="475"/>
      <c r="P630" s="475"/>
      <c r="Q630" s="475"/>
      <c r="R630" s="475"/>
      <c r="S630" s="475"/>
      <c r="T630" s="475"/>
      <c r="U630" s="475"/>
      <c r="V630" s="475"/>
      <c r="W630" s="475"/>
      <c r="X630" s="475"/>
      <c r="Y630" s="475"/>
      <c r="Z630" s="475"/>
      <c r="AA630" s="475"/>
      <c r="AB630" s="475"/>
      <c r="AC630" s="475"/>
      <c r="AD630" s="475"/>
      <c r="AE630" s="475"/>
      <c r="AF630" s="475"/>
      <c r="AG630" s="475"/>
      <c r="AH630" s="475"/>
      <c r="AI630" s="475"/>
      <c r="AJ630" s="475"/>
      <c r="AK630" s="475"/>
      <c r="AL630" s="475"/>
      <c r="AM630" s="475"/>
      <c r="AN630" s="475"/>
      <c r="AO630" s="475"/>
      <c r="AP630" s="475"/>
      <c r="AQ630" s="475"/>
      <c r="AR630" s="475"/>
      <c r="AS630" s="475"/>
      <c r="AT630" s="475"/>
      <c r="AU630" s="475"/>
      <c r="AV630" s="468"/>
      <c r="AW630" s="468"/>
      <c r="AX630" s="468"/>
      <c r="AY630" s="468"/>
      <c r="AZ630" s="468"/>
      <c r="BA630" s="468"/>
      <c r="BB630" s="468"/>
      <c r="BC630" s="468"/>
      <c r="BD630" s="468"/>
      <c r="BE630" s="468"/>
      <c r="BF630" s="468"/>
      <c r="BG630" s="468"/>
      <c r="BH630" s="468"/>
      <c r="BI630" s="468"/>
      <c r="BJ630" s="468"/>
      <c r="BK630" s="468"/>
    </row>
    <row r="631" spans="1:63" ht="15.75" customHeight="1" x14ac:dyDescent="0.3">
      <c r="A631" s="475"/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  <c r="L631" s="475"/>
      <c r="M631" s="475"/>
      <c r="N631" s="475"/>
      <c r="O631" s="475"/>
      <c r="P631" s="475"/>
      <c r="Q631" s="475"/>
      <c r="R631" s="475"/>
      <c r="S631" s="475"/>
      <c r="T631" s="475"/>
      <c r="U631" s="475"/>
      <c r="V631" s="475"/>
      <c r="W631" s="475"/>
      <c r="X631" s="475"/>
      <c r="Y631" s="475"/>
      <c r="Z631" s="475"/>
      <c r="AA631" s="475"/>
      <c r="AB631" s="475"/>
      <c r="AC631" s="475"/>
      <c r="AD631" s="475"/>
      <c r="AE631" s="475"/>
      <c r="AF631" s="475"/>
      <c r="AG631" s="475"/>
      <c r="AH631" s="475"/>
      <c r="AI631" s="475"/>
      <c r="AJ631" s="475"/>
      <c r="AK631" s="475"/>
      <c r="AL631" s="475"/>
      <c r="AM631" s="475"/>
      <c r="AN631" s="475"/>
      <c r="AO631" s="475"/>
      <c r="AP631" s="475"/>
      <c r="AQ631" s="475"/>
      <c r="AR631" s="475"/>
      <c r="AS631" s="475"/>
      <c r="AT631" s="475"/>
      <c r="AU631" s="475"/>
      <c r="AV631" s="468"/>
      <c r="AW631" s="468"/>
      <c r="AX631" s="468"/>
      <c r="AY631" s="468"/>
      <c r="AZ631" s="468"/>
      <c r="BA631" s="468"/>
      <c r="BB631" s="468"/>
      <c r="BC631" s="468"/>
      <c r="BD631" s="468"/>
      <c r="BE631" s="468"/>
      <c r="BF631" s="468"/>
      <c r="BG631" s="468"/>
      <c r="BH631" s="468"/>
      <c r="BI631" s="468"/>
      <c r="BJ631" s="468"/>
      <c r="BK631" s="468"/>
    </row>
    <row r="632" spans="1:63" ht="15.75" customHeight="1" x14ac:dyDescent="0.3">
      <c r="A632" s="475"/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  <c r="L632" s="475"/>
      <c r="M632" s="475"/>
      <c r="N632" s="475"/>
      <c r="O632" s="475"/>
      <c r="P632" s="475"/>
      <c r="Q632" s="475"/>
      <c r="R632" s="475"/>
      <c r="S632" s="475"/>
      <c r="T632" s="475"/>
      <c r="U632" s="475"/>
      <c r="V632" s="475"/>
      <c r="W632" s="475"/>
      <c r="X632" s="475"/>
      <c r="Y632" s="475"/>
      <c r="Z632" s="475"/>
      <c r="AA632" s="475"/>
      <c r="AB632" s="475"/>
      <c r="AC632" s="475"/>
      <c r="AD632" s="475"/>
      <c r="AE632" s="475"/>
      <c r="AF632" s="475"/>
      <c r="AG632" s="475"/>
      <c r="AH632" s="475"/>
      <c r="AI632" s="475"/>
      <c r="AJ632" s="475"/>
      <c r="AK632" s="475"/>
      <c r="AL632" s="475"/>
      <c r="AM632" s="475"/>
      <c r="AN632" s="475"/>
      <c r="AO632" s="475"/>
      <c r="AP632" s="475"/>
      <c r="AQ632" s="475"/>
      <c r="AR632" s="475"/>
      <c r="AS632" s="475"/>
      <c r="AT632" s="475"/>
      <c r="AU632" s="475"/>
      <c r="AV632" s="468"/>
      <c r="AW632" s="468"/>
      <c r="AX632" s="468"/>
      <c r="AY632" s="468"/>
      <c r="AZ632" s="468"/>
      <c r="BA632" s="468"/>
      <c r="BB632" s="468"/>
      <c r="BC632" s="468"/>
      <c r="BD632" s="468"/>
      <c r="BE632" s="468"/>
      <c r="BF632" s="468"/>
      <c r="BG632" s="468"/>
      <c r="BH632" s="468"/>
      <c r="BI632" s="468"/>
      <c r="BJ632" s="468"/>
      <c r="BK632" s="468"/>
    </row>
    <row r="633" spans="1:63" ht="15.75" customHeight="1" x14ac:dyDescent="0.3">
      <c r="A633" s="475"/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  <c r="L633" s="475"/>
      <c r="M633" s="475"/>
      <c r="N633" s="475"/>
      <c r="O633" s="475"/>
      <c r="P633" s="475"/>
      <c r="Q633" s="475"/>
      <c r="R633" s="475"/>
      <c r="S633" s="475"/>
      <c r="T633" s="475"/>
      <c r="U633" s="475"/>
      <c r="V633" s="475"/>
      <c r="W633" s="475"/>
      <c r="X633" s="475"/>
      <c r="Y633" s="475"/>
      <c r="Z633" s="475"/>
      <c r="AA633" s="475"/>
      <c r="AB633" s="475"/>
      <c r="AC633" s="475"/>
      <c r="AD633" s="475"/>
      <c r="AE633" s="475"/>
      <c r="AF633" s="475"/>
      <c r="AG633" s="475"/>
      <c r="AH633" s="475"/>
      <c r="AI633" s="475"/>
      <c r="AJ633" s="475"/>
      <c r="AK633" s="475"/>
      <c r="AL633" s="475"/>
      <c r="AM633" s="475"/>
      <c r="AN633" s="475"/>
      <c r="AO633" s="475"/>
      <c r="AP633" s="475"/>
      <c r="AQ633" s="475"/>
      <c r="AR633" s="475"/>
      <c r="AS633" s="475"/>
      <c r="AT633" s="475"/>
      <c r="AU633" s="475"/>
      <c r="AV633" s="468"/>
      <c r="AW633" s="468"/>
      <c r="AX633" s="468"/>
      <c r="AY633" s="468"/>
      <c r="AZ633" s="468"/>
      <c r="BA633" s="468"/>
      <c r="BB633" s="468"/>
      <c r="BC633" s="468"/>
      <c r="BD633" s="468"/>
      <c r="BE633" s="468"/>
      <c r="BF633" s="468"/>
      <c r="BG633" s="468"/>
      <c r="BH633" s="468"/>
      <c r="BI633" s="468"/>
      <c r="BJ633" s="468"/>
      <c r="BK633" s="468"/>
    </row>
    <row r="634" spans="1:63" ht="15.75" customHeight="1" x14ac:dyDescent="0.3">
      <c r="A634" s="475"/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  <c r="L634" s="475"/>
      <c r="M634" s="475"/>
      <c r="N634" s="475"/>
      <c r="O634" s="475"/>
      <c r="P634" s="475"/>
      <c r="Q634" s="475"/>
      <c r="R634" s="475"/>
      <c r="S634" s="475"/>
      <c r="T634" s="475"/>
      <c r="U634" s="475"/>
      <c r="V634" s="475"/>
      <c r="W634" s="475"/>
      <c r="X634" s="475"/>
      <c r="Y634" s="475"/>
      <c r="Z634" s="475"/>
      <c r="AA634" s="475"/>
      <c r="AB634" s="475"/>
      <c r="AC634" s="475"/>
      <c r="AD634" s="475"/>
      <c r="AE634" s="475"/>
      <c r="AF634" s="475"/>
      <c r="AG634" s="475"/>
      <c r="AH634" s="475"/>
      <c r="AI634" s="475"/>
      <c r="AJ634" s="475"/>
      <c r="AK634" s="475"/>
      <c r="AL634" s="475"/>
      <c r="AM634" s="475"/>
      <c r="AN634" s="475"/>
      <c r="AO634" s="475"/>
      <c r="AP634" s="475"/>
      <c r="AQ634" s="475"/>
      <c r="AR634" s="475"/>
      <c r="AS634" s="475"/>
      <c r="AT634" s="475"/>
      <c r="AU634" s="475"/>
      <c r="AV634" s="468"/>
      <c r="AW634" s="468"/>
      <c r="AX634" s="468"/>
      <c r="AY634" s="468"/>
      <c r="AZ634" s="468"/>
      <c r="BA634" s="468"/>
      <c r="BB634" s="468"/>
      <c r="BC634" s="468"/>
      <c r="BD634" s="468"/>
      <c r="BE634" s="468"/>
      <c r="BF634" s="468"/>
      <c r="BG634" s="468"/>
      <c r="BH634" s="468"/>
      <c r="BI634" s="468"/>
      <c r="BJ634" s="468"/>
      <c r="BK634" s="468"/>
    </row>
    <row r="635" spans="1:63" ht="15.75" customHeight="1" x14ac:dyDescent="0.3">
      <c r="A635" s="475"/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  <c r="L635" s="475"/>
      <c r="M635" s="475"/>
      <c r="N635" s="475"/>
      <c r="O635" s="475"/>
      <c r="P635" s="475"/>
      <c r="Q635" s="475"/>
      <c r="R635" s="475"/>
      <c r="S635" s="475"/>
      <c r="T635" s="475"/>
      <c r="U635" s="475"/>
      <c r="V635" s="475"/>
      <c r="W635" s="475"/>
      <c r="X635" s="475"/>
      <c r="Y635" s="475"/>
      <c r="Z635" s="475"/>
      <c r="AA635" s="475"/>
      <c r="AB635" s="475"/>
      <c r="AC635" s="475"/>
      <c r="AD635" s="475"/>
      <c r="AE635" s="475"/>
      <c r="AF635" s="475"/>
      <c r="AG635" s="475"/>
      <c r="AH635" s="475"/>
      <c r="AI635" s="475"/>
      <c r="AJ635" s="475"/>
      <c r="AK635" s="475"/>
      <c r="AL635" s="475"/>
      <c r="AM635" s="475"/>
      <c r="AN635" s="475"/>
      <c r="AO635" s="475"/>
      <c r="AP635" s="475"/>
      <c r="AQ635" s="475"/>
      <c r="AR635" s="475"/>
      <c r="AS635" s="475"/>
      <c r="AT635" s="475"/>
      <c r="AU635" s="475"/>
      <c r="AV635" s="468"/>
      <c r="AW635" s="468"/>
      <c r="AX635" s="468"/>
      <c r="AY635" s="468"/>
      <c r="AZ635" s="468"/>
      <c r="BA635" s="468"/>
      <c r="BB635" s="468"/>
      <c r="BC635" s="468"/>
      <c r="BD635" s="468"/>
      <c r="BE635" s="468"/>
      <c r="BF635" s="468"/>
      <c r="BG635" s="468"/>
      <c r="BH635" s="468"/>
      <c r="BI635" s="468"/>
      <c r="BJ635" s="468"/>
      <c r="BK635" s="468"/>
    </row>
    <row r="636" spans="1:63" ht="15.75" customHeight="1" x14ac:dyDescent="0.3">
      <c r="A636" s="475"/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  <c r="L636" s="475"/>
      <c r="M636" s="475"/>
      <c r="N636" s="475"/>
      <c r="O636" s="475"/>
      <c r="P636" s="475"/>
      <c r="Q636" s="475"/>
      <c r="R636" s="475"/>
      <c r="S636" s="475"/>
      <c r="T636" s="475"/>
      <c r="U636" s="475"/>
      <c r="V636" s="475"/>
      <c r="W636" s="475"/>
      <c r="X636" s="475"/>
      <c r="Y636" s="475"/>
      <c r="Z636" s="475"/>
      <c r="AA636" s="475"/>
      <c r="AB636" s="475"/>
      <c r="AC636" s="475"/>
      <c r="AD636" s="475"/>
      <c r="AE636" s="475"/>
      <c r="AF636" s="475"/>
      <c r="AG636" s="475"/>
      <c r="AH636" s="475"/>
      <c r="AI636" s="475"/>
      <c r="AJ636" s="475"/>
      <c r="AK636" s="475"/>
      <c r="AL636" s="475"/>
      <c r="AM636" s="475"/>
      <c r="AN636" s="475"/>
      <c r="AO636" s="475"/>
      <c r="AP636" s="475"/>
      <c r="AQ636" s="475"/>
      <c r="AR636" s="475"/>
      <c r="AS636" s="475"/>
      <c r="AT636" s="475"/>
      <c r="AU636" s="475"/>
      <c r="AV636" s="468"/>
      <c r="AW636" s="468"/>
      <c r="AX636" s="468"/>
      <c r="AY636" s="468"/>
      <c r="AZ636" s="468"/>
      <c r="BA636" s="468"/>
      <c r="BB636" s="468"/>
      <c r="BC636" s="468"/>
      <c r="BD636" s="468"/>
      <c r="BE636" s="468"/>
      <c r="BF636" s="468"/>
      <c r="BG636" s="468"/>
      <c r="BH636" s="468"/>
      <c r="BI636" s="468"/>
      <c r="BJ636" s="468"/>
      <c r="BK636" s="468"/>
    </row>
    <row r="637" spans="1:63" ht="15.75" customHeight="1" x14ac:dyDescent="0.3">
      <c r="A637" s="475"/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  <c r="L637" s="475"/>
      <c r="M637" s="475"/>
      <c r="N637" s="475"/>
      <c r="O637" s="475"/>
      <c r="P637" s="475"/>
      <c r="Q637" s="475"/>
      <c r="R637" s="475"/>
      <c r="S637" s="475"/>
      <c r="T637" s="475"/>
      <c r="U637" s="475"/>
      <c r="V637" s="475"/>
      <c r="W637" s="475"/>
      <c r="X637" s="475"/>
      <c r="Y637" s="475"/>
      <c r="Z637" s="475"/>
      <c r="AA637" s="475"/>
      <c r="AB637" s="475"/>
      <c r="AC637" s="475"/>
      <c r="AD637" s="475"/>
      <c r="AE637" s="475"/>
      <c r="AF637" s="475"/>
      <c r="AG637" s="475"/>
      <c r="AH637" s="475"/>
      <c r="AI637" s="475"/>
      <c r="AJ637" s="475"/>
      <c r="AK637" s="475"/>
      <c r="AL637" s="475"/>
      <c r="AM637" s="475"/>
      <c r="AN637" s="475"/>
      <c r="AO637" s="475"/>
      <c r="AP637" s="475"/>
      <c r="AQ637" s="475"/>
      <c r="AR637" s="475"/>
      <c r="AS637" s="475"/>
      <c r="AT637" s="475"/>
      <c r="AU637" s="475"/>
      <c r="AV637" s="468"/>
      <c r="AW637" s="468"/>
      <c r="AX637" s="468"/>
      <c r="AY637" s="468"/>
      <c r="AZ637" s="468"/>
      <c r="BA637" s="468"/>
      <c r="BB637" s="468"/>
      <c r="BC637" s="468"/>
      <c r="BD637" s="468"/>
      <c r="BE637" s="468"/>
      <c r="BF637" s="468"/>
      <c r="BG637" s="468"/>
      <c r="BH637" s="468"/>
      <c r="BI637" s="468"/>
      <c r="BJ637" s="468"/>
      <c r="BK637" s="468"/>
    </row>
    <row r="638" spans="1:63" ht="15.75" customHeight="1" x14ac:dyDescent="0.3">
      <c r="A638" s="475"/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  <c r="L638" s="475"/>
      <c r="M638" s="475"/>
      <c r="N638" s="475"/>
      <c r="O638" s="475"/>
      <c r="P638" s="475"/>
      <c r="Q638" s="475"/>
      <c r="R638" s="475"/>
      <c r="S638" s="475"/>
      <c r="T638" s="475"/>
      <c r="U638" s="475"/>
      <c r="V638" s="475"/>
      <c r="W638" s="475"/>
      <c r="X638" s="475"/>
      <c r="Y638" s="475"/>
      <c r="Z638" s="475"/>
      <c r="AA638" s="475"/>
      <c r="AB638" s="475"/>
      <c r="AC638" s="475"/>
      <c r="AD638" s="475"/>
      <c r="AE638" s="475"/>
      <c r="AF638" s="475"/>
      <c r="AG638" s="475"/>
      <c r="AH638" s="475"/>
      <c r="AI638" s="475"/>
      <c r="AJ638" s="475"/>
      <c r="AK638" s="475"/>
      <c r="AL638" s="475"/>
      <c r="AM638" s="475"/>
      <c r="AN638" s="475"/>
      <c r="AO638" s="475"/>
      <c r="AP638" s="475"/>
      <c r="AQ638" s="475"/>
      <c r="AR638" s="475"/>
      <c r="AS638" s="475"/>
      <c r="AT638" s="475"/>
      <c r="AU638" s="475"/>
      <c r="AV638" s="468"/>
      <c r="AW638" s="468"/>
      <c r="AX638" s="468"/>
      <c r="AY638" s="468"/>
      <c r="AZ638" s="468"/>
      <c r="BA638" s="468"/>
      <c r="BB638" s="468"/>
      <c r="BC638" s="468"/>
      <c r="BD638" s="468"/>
      <c r="BE638" s="468"/>
      <c r="BF638" s="468"/>
      <c r="BG638" s="468"/>
      <c r="BH638" s="468"/>
      <c r="BI638" s="468"/>
      <c r="BJ638" s="468"/>
      <c r="BK638" s="468"/>
    </row>
    <row r="639" spans="1:63" ht="15.75" customHeight="1" x14ac:dyDescent="0.3">
      <c r="A639" s="475"/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  <c r="L639" s="475"/>
      <c r="M639" s="475"/>
      <c r="N639" s="475"/>
      <c r="O639" s="475"/>
      <c r="P639" s="475"/>
      <c r="Q639" s="475"/>
      <c r="R639" s="475"/>
      <c r="S639" s="475"/>
      <c r="T639" s="475"/>
      <c r="U639" s="475"/>
      <c r="V639" s="475"/>
      <c r="W639" s="475"/>
      <c r="X639" s="475"/>
      <c r="Y639" s="475"/>
      <c r="Z639" s="475"/>
      <c r="AA639" s="475"/>
      <c r="AB639" s="475"/>
      <c r="AC639" s="475"/>
      <c r="AD639" s="475"/>
      <c r="AE639" s="475"/>
      <c r="AF639" s="475"/>
      <c r="AG639" s="475"/>
      <c r="AH639" s="475"/>
      <c r="AI639" s="475"/>
      <c r="AJ639" s="475"/>
      <c r="AK639" s="475"/>
      <c r="AL639" s="475"/>
      <c r="AM639" s="475"/>
      <c r="AN639" s="475"/>
      <c r="AO639" s="475"/>
      <c r="AP639" s="475"/>
      <c r="AQ639" s="475"/>
      <c r="AR639" s="475"/>
      <c r="AS639" s="475"/>
      <c r="AT639" s="475"/>
      <c r="AU639" s="475"/>
      <c r="AV639" s="468"/>
      <c r="AW639" s="468"/>
      <c r="AX639" s="468"/>
      <c r="AY639" s="468"/>
      <c r="AZ639" s="468"/>
      <c r="BA639" s="468"/>
      <c r="BB639" s="468"/>
      <c r="BC639" s="468"/>
      <c r="BD639" s="468"/>
      <c r="BE639" s="468"/>
      <c r="BF639" s="468"/>
      <c r="BG639" s="468"/>
      <c r="BH639" s="468"/>
      <c r="BI639" s="468"/>
      <c r="BJ639" s="468"/>
      <c r="BK639" s="468"/>
    </row>
    <row r="640" spans="1:63" ht="15.75" customHeight="1" x14ac:dyDescent="0.3">
      <c r="A640" s="475"/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  <c r="L640" s="475"/>
      <c r="M640" s="475"/>
      <c r="N640" s="475"/>
      <c r="O640" s="475"/>
      <c r="P640" s="475"/>
      <c r="Q640" s="475"/>
      <c r="R640" s="475"/>
      <c r="S640" s="475"/>
      <c r="T640" s="475"/>
      <c r="U640" s="475"/>
      <c r="V640" s="475"/>
      <c r="W640" s="475"/>
      <c r="X640" s="475"/>
      <c r="Y640" s="475"/>
      <c r="Z640" s="475"/>
      <c r="AA640" s="475"/>
      <c r="AB640" s="475"/>
      <c r="AC640" s="475"/>
      <c r="AD640" s="475"/>
      <c r="AE640" s="475"/>
      <c r="AF640" s="475"/>
      <c r="AG640" s="475"/>
      <c r="AH640" s="475"/>
      <c r="AI640" s="475"/>
      <c r="AJ640" s="475"/>
      <c r="AK640" s="475"/>
      <c r="AL640" s="475"/>
      <c r="AM640" s="475"/>
      <c r="AN640" s="475"/>
      <c r="AO640" s="475"/>
      <c r="AP640" s="475"/>
      <c r="AQ640" s="475"/>
      <c r="AR640" s="475"/>
      <c r="AS640" s="475"/>
      <c r="AT640" s="475"/>
      <c r="AU640" s="475"/>
      <c r="AV640" s="468"/>
      <c r="AW640" s="468"/>
      <c r="AX640" s="468"/>
      <c r="AY640" s="468"/>
      <c r="AZ640" s="468"/>
      <c r="BA640" s="468"/>
      <c r="BB640" s="468"/>
      <c r="BC640" s="468"/>
      <c r="BD640" s="468"/>
      <c r="BE640" s="468"/>
      <c r="BF640" s="468"/>
      <c r="BG640" s="468"/>
      <c r="BH640" s="468"/>
      <c r="BI640" s="468"/>
      <c r="BJ640" s="468"/>
      <c r="BK640" s="468"/>
    </row>
    <row r="641" spans="1:63" ht="15.75" customHeight="1" x14ac:dyDescent="0.3">
      <c r="A641" s="475"/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  <c r="L641" s="475"/>
      <c r="M641" s="475"/>
      <c r="N641" s="475"/>
      <c r="O641" s="475"/>
      <c r="P641" s="475"/>
      <c r="Q641" s="475"/>
      <c r="R641" s="475"/>
      <c r="S641" s="475"/>
      <c r="T641" s="475"/>
      <c r="U641" s="475"/>
      <c r="V641" s="475"/>
      <c r="W641" s="475"/>
      <c r="X641" s="475"/>
      <c r="Y641" s="475"/>
      <c r="Z641" s="475"/>
      <c r="AA641" s="475"/>
      <c r="AB641" s="475"/>
      <c r="AC641" s="475"/>
      <c r="AD641" s="475"/>
      <c r="AE641" s="475"/>
      <c r="AF641" s="475"/>
      <c r="AG641" s="475"/>
      <c r="AH641" s="475"/>
      <c r="AI641" s="475"/>
      <c r="AJ641" s="475"/>
      <c r="AK641" s="475"/>
      <c r="AL641" s="475"/>
      <c r="AM641" s="475"/>
      <c r="AN641" s="475"/>
      <c r="AO641" s="475"/>
      <c r="AP641" s="475"/>
      <c r="AQ641" s="475"/>
      <c r="AR641" s="475"/>
      <c r="AS641" s="475"/>
      <c r="AT641" s="475"/>
      <c r="AU641" s="475"/>
      <c r="AV641" s="468"/>
      <c r="AW641" s="468"/>
      <c r="AX641" s="468"/>
      <c r="AY641" s="468"/>
      <c r="AZ641" s="468"/>
      <c r="BA641" s="468"/>
      <c r="BB641" s="468"/>
      <c r="BC641" s="468"/>
      <c r="BD641" s="468"/>
      <c r="BE641" s="468"/>
      <c r="BF641" s="468"/>
      <c r="BG641" s="468"/>
      <c r="BH641" s="468"/>
      <c r="BI641" s="468"/>
      <c r="BJ641" s="468"/>
      <c r="BK641" s="468"/>
    </row>
    <row r="642" spans="1:63" ht="15.75" customHeight="1" x14ac:dyDescent="0.3">
      <c r="A642" s="475"/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  <c r="L642" s="475"/>
      <c r="M642" s="475"/>
      <c r="N642" s="475"/>
      <c r="O642" s="475"/>
      <c r="P642" s="475"/>
      <c r="Q642" s="475"/>
      <c r="R642" s="475"/>
      <c r="S642" s="475"/>
      <c r="T642" s="475"/>
      <c r="U642" s="475"/>
      <c r="V642" s="475"/>
      <c r="W642" s="475"/>
      <c r="X642" s="475"/>
      <c r="Y642" s="475"/>
      <c r="Z642" s="475"/>
      <c r="AA642" s="475"/>
      <c r="AB642" s="475"/>
      <c r="AC642" s="475"/>
      <c r="AD642" s="475"/>
      <c r="AE642" s="475"/>
      <c r="AF642" s="475"/>
      <c r="AG642" s="475"/>
      <c r="AH642" s="475"/>
      <c r="AI642" s="475"/>
      <c r="AJ642" s="475"/>
      <c r="AK642" s="475"/>
      <c r="AL642" s="475"/>
      <c r="AM642" s="475"/>
      <c r="AN642" s="475"/>
      <c r="AO642" s="475"/>
      <c r="AP642" s="475"/>
      <c r="AQ642" s="475"/>
      <c r="AR642" s="475"/>
      <c r="AS642" s="475"/>
      <c r="AT642" s="475"/>
      <c r="AU642" s="475"/>
      <c r="AV642" s="468"/>
      <c r="AW642" s="468"/>
      <c r="AX642" s="468"/>
      <c r="AY642" s="468"/>
      <c r="AZ642" s="468"/>
      <c r="BA642" s="468"/>
      <c r="BB642" s="468"/>
      <c r="BC642" s="468"/>
      <c r="BD642" s="468"/>
      <c r="BE642" s="468"/>
      <c r="BF642" s="468"/>
      <c r="BG642" s="468"/>
      <c r="BH642" s="468"/>
      <c r="BI642" s="468"/>
      <c r="BJ642" s="468"/>
      <c r="BK642" s="468"/>
    </row>
    <row r="643" spans="1:63" ht="15.75" customHeight="1" x14ac:dyDescent="0.3">
      <c r="A643" s="475"/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  <c r="L643" s="475"/>
      <c r="M643" s="475"/>
      <c r="N643" s="475"/>
      <c r="O643" s="475"/>
      <c r="P643" s="475"/>
      <c r="Q643" s="475"/>
      <c r="R643" s="475"/>
      <c r="S643" s="475"/>
      <c r="T643" s="475"/>
      <c r="U643" s="475"/>
      <c r="V643" s="475"/>
      <c r="W643" s="475"/>
      <c r="X643" s="475"/>
      <c r="Y643" s="475"/>
      <c r="Z643" s="475"/>
      <c r="AA643" s="475"/>
      <c r="AB643" s="475"/>
      <c r="AC643" s="475"/>
      <c r="AD643" s="475"/>
      <c r="AE643" s="475"/>
      <c r="AF643" s="475"/>
      <c r="AG643" s="475"/>
      <c r="AH643" s="475"/>
      <c r="AI643" s="475"/>
      <c r="AJ643" s="475"/>
      <c r="AK643" s="475"/>
      <c r="AL643" s="475"/>
      <c r="AM643" s="475"/>
      <c r="AN643" s="475"/>
      <c r="AO643" s="475"/>
      <c r="AP643" s="475"/>
      <c r="AQ643" s="475"/>
      <c r="AR643" s="475"/>
      <c r="AS643" s="475"/>
      <c r="AT643" s="475"/>
      <c r="AU643" s="475"/>
      <c r="AV643" s="468"/>
      <c r="AW643" s="468"/>
      <c r="AX643" s="468"/>
      <c r="AY643" s="468"/>
      <c r="AZ643" s="468"/>
      <c r="BA643" s="468"/>
      <c r="BB643" s="468"/>
      <c r="BC643" s="468"/>
      <c r="BD643" s="468"/>
      <c r="BE643" s="468"/>
      <c r="BF643" s="468"/>
      <c r="BG643" s="468"/>
      <c r="BH643" s="468"/>
      <c r="BI643" s="468"/>
      <c r="BJ643" s="468"/>
      <c r="BK643" s="468"/>
    </row>
    <row r="644" spans="1:63" ht="15.75" customHeight="1" x14ac:dyDescent="0.3">
      <c r="A644" s="475"/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  <c r="L644" s="475"/>
      <c r="M644" s="475"/>
      <c r="N644" s="475"/>
      <c r="O644" s="475"/>
      <c r="P644" s="475"/>
      <c r="Q644" s="475"/>
      <c r="R644" s="475"/>
      <c r="S644" s="475"/>
      <c r="T644" s="475"/>
      <c r="U644" s="475"/>
      <c r="V644" s="475"/>
      <c r="W644" s="475"/>
      <c r="X644" s="475"/>
      <c r="Y644" s="475"/>
      <c r="Z644" s="475"/>
      <c r="AA644" s="475"/>
      <c r="AB644" s="475"/>
      <c r="AC644" s="475"/>
      <c r="AD644" s="475"/>
      <c r="AE644" s="475"/>
      <c r="AF644" s="475"/>
      <c r="AG644" s="475"/>
      <c r="AH644" s="475"/>
      <c r="AI644" s="475"/>
      <c r="AJ644" s="475"/>
      <c r="AK644" s="475"/>
      <c r="AL644" s="475"/>
      <c r="AM644" s="475"/>
      <c r="AN644" s="475"/>
      <c r="AO644" s="475"/>
      <c r="AP644" s="475"/>
      <c r="AQ644" s="475"/>
      <c r="AR644" s="475"/>
      <c r="AS644" s="475"/>
      <c r="AT644" s="475"/>
      <c r="AU644" s="475"/>
      <c r="AV644" s="468"/>
      <c r="AW644" s="468"/>
      <c r="AX644" s="468"/>
      <c r="AY644" s="468"/>
      <c r="AZ644" s="468"/>
      <c r="BA644" s="468"/>
      <c r="BB644" s="468"/>
      <c r="BC644" s="468"/>
      <c r="BD644" s="468"/>
      <c r="BE644" s="468"/>
      <c r="BF644" s="468"/>
      <c r="BG644" s="468"/>
      <c r="BH644" s="468"/>
      <c r="BI644" s="468"/>
      <c r="BJ644" s="468"/>
      <c r="BK644" s="468"/>
    </row>
    <row r="645" spans="1:63" ht="15.75" customHeight="1" x14ac:dyDescent="0.3">
      <c r="A645" s="475"/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  <c r="L645" s="475"/>
      <c r="M645" s="475"/>
      <c r="N645" s="475"/>
      <c r="O645" s="475"/>
      <c r="P645" s="475"/>
      <c r="Q645" s="475"/>
      <c r="R645" s="475"/>
      <c r="S645" s="475"/>
      <c r="T645" s="475"/>
      <c r="U645" s="475"/>
      <c r="V645" s="475"/>
      <c r="W645" s="475"/>
      <c r="X645" s="475"/>
      <c r="Y645" s="475"/>
      <c r="Z645" s="475"/>
      <c r="AA645" s="475"/>
      <c r="AB645" s="475"/>
      <c r="AC645" s="475"/>
      <c r="AD645" s="475"/>
      <c r="AE645" s="475"/>
      <c r="AF645" s="475"/>
      <c r="AG645" s="475"/>
      <c r="AH645" s="475"/>
      <c r="AI645" s="475"/>
      <c r="AJ645" s="475"/>
      <c r="AK645" s="475"/>
      <c r="AL645" s="475"/>
      <c r="AM645" s="475"/>
      <c r="AN645" s="475"/>
      <c r="AO645" s="475"/>
      <c r="AP645" s="475"/>
      <c r="AQ645" s="475"/>
      <c r="AR645" s="475"/>
      <c r="AS645" s="475"/>
      <c r="AT645" s="475"/>
      <c r="AU645" s="475"/>
      <c r="AV645" s="468"/>
      <c r="AW645" s="468"/>
      <c r="AX645" s="468"/>
      <c r="AY645" s="468"/>
      <c r="AZ645" s="468"/>
      <c r="BA645" s="468"/>
      <c r="BB645" s="468"/>
      <c r="BC645" s="468"/>
      <c r="BD645" s="468"/>
      <c r="BE645" s="468"/>
      <c r="BF645" s="468"/>
      <c r="BG645" s="468"/>
      <c r="BH645" s="468"/>
      <c r="BI645" s="468"/>
      <c r="BJ645" s="468"/>
      <c r="BK645" s="468"/>
    </row>
    <row r="646" spans="1:63" ht="15.75" customHeight="1" x14ac:dyDescent="0.3">
      <c r="A646" s="475"/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  <c r="L646" s="475"/>
      <c r="M646" s="475"/>
      <c r="N646" s="475"/>
      <c r="O646" s="475"/>
      <c r="P646" s="475"/>
      <c r="Q646" s="475"/>
      <c r="R646" s="475"/>
      <c r="S646" s="475"/>
      <c r="T646" s="475"/>
      <c r="U646" s="475"/>
      <c r="V646" s="475"/>
      <c r="W646" s="475"/>
      <c r="X646" s="475"/>
      <c r="Y646" s="475"/>
      <c r="Z646" s="475"/>
      <c r="AA646" s="475"/>
      <c r="AB646" s="475"/>
      <c r="AC646" s="475"/>
      <c r="AD646" s="475"/>
      <c r="AE646" s="475"/>
      <c r="AF646" s="475"/>
      <c r="AG646" s="475"/>
      <c r="AH646" s="475"/>
      <c r="AI646" s="475"/>
      <c r="AJ646" s="475"/>
      <c r="AK646" s="475"/>
      <c r="AL646" s="475"/>
      <c r="AM646" s="475"/>
      <c r="AN646" s="475"/>
      <c r="AO646" s="475"/>
      <c r="AP646" s="475"/>
      <c r="AQ646" s="475"/>
      <c r="AR646" s="475"/>
      <c r="AS646" s="475"/>
      <c r="AT646" s="475"/>
      <c r="AU646" s="475"/>
      <c r="AV646" s="468"/>
      <c r="AW646" s="468"/>
      <c r="AX646" s="468"/>
      <c r="AY646" s="468"/>
      <c r="AZ646" s="468"/>
      <c r="BA646" s="468"/>
      <c r="BB646" s="468"/>
      <c r="BC646" s="468"/>
      <c r="BD646" s="468"/>
      <c r="BE646" s="468"/>
      <c r="BF646" s="468"/>
      <c r="BG646" s="468"/>
      <c r="BH646" s="468"/>
      <c r="BI646" s="468"/>
      <c r="BJ646" s="468"/>
      <c r="BK646" s="468"/>
    </row>
    <row r="647" spans="1:63" ht="15.75" customHeight="1" x14ac:dyDescent="0.3">
      <c r="A647" s="475"/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  <c r="L647" s="475"/>
      <c r="M647" s="475"/>
      <c r="N647" s="475"/>
      <c r="O647" s="475"/>
      <c r="P647" s="475"/>
      <c r="Q647" s="475"/>
      <c r="R647" s="475"/>
      <c r="S647" s="475"/>
      <c r="T647" s="475"/>
      <c r="U647" s="475"/>
      <c r="V647" s="475"/>
      <c r="W647" s="475"/>
      <c r="X647" s="475"/>
      <c r="Y647" s="475"/>
      <c r="Z647" s="475"/>
      <c r="AA647" s="475"/>
      <c r="AB647" s="475"/>
      <c r="AC647" s="475"/>
      <c r="AD647" s="475"/>
      <c r="AE647" s="475"/>
      <c r="AF647" s="475"/>
      <c r="AG647" s="475"/>
      <c r="AH647" s="475"/>
      <c r="AI647" s="475"/>
      <c r="AJ647" s="475"/>
      <c r="AK647" s="475"/>
      <c r="AL647" s="475"/>
      <c r="AM647" s="475"/>
      <c r="AN647" s="475"/>
      <c r="AO647" s="475"/>
      <c r="AP647" s="475"/>
      <c r="AQ647" s="475"/>
      <c r="AR647" s="475"/>
      <c r="AS647" s="475"/>
      <c r="AT647" s="475"/>
      <c r="AU647" s="475"/>
      <c r="AV647" s="468"/>
      <c r="AW647" s="468"/>
      <c r="AX647" s="468"/>
      <c r="AY647" s="468"/>
      <c r="AZ647" s="468"/>
      <c r="BA647" s="468"/>
      <c r="BB647" s="468"/>
      <c r="BC647" s="468"/>
      <c r="BD647" s="468"/>
      <c r="BE647" s="468"/>
      <c r="BF647" s="468"/>
      <c r="BG647" s="468"/>
      <c r="BH647" s="468"/>
      <c r="BI647" s="468"/>
      <c r="BJ647" s="468"/>
      <c r="BK647" s="468"/>
    </row>
    <row r="648" spans="1:63" ht="15.75" customHeight="1" x14ac:dyDescent="0.3">
      <c r="A648" s="475"/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  <c r="L648" s="475"/>
      <c r="M648" s="475"/>
      <c r="N648" s="475"/>
      <c r="O648" s="475"/>
      <c r="P648" s="475"/>
      <c r="Q648" s="475"/>
      <c r="R648" s="475"/>
      <c r="S648" s="475"/>
      <c r="T648" s="475"/>
      <c r="U648" s="475"/>
      <c r="V648" s="475"/>
      <c r="W648" s="475"/>
      <c r="X648" s="475"/>
      <c r="Y648" s="475"/>
      <c r="Z648" s="475"/>
      <c r="AA648" s="475"/>
      <c r="AB648" s="475"/>
      <c r="AC648" s="475"/>
      <c r="AD648" s="475"/>
      <c r="AE648" s="475"/>
      <c r="AF648" s="475"/>
      <c r="AG648" s="475"/>
      <c r="AH648" s="475"/>
      <c r="AI648" s="475"/>
      <c r="AJ648" s="475"/>
      <c r="AK648" s="475"/>
      <c r="AL648" s="475"/>
      <c r="AM648" s="475"/>
      <c r="AN648" s="475"/>
      <c r="AO648" s="475"/>
      <c r="AP648" s="475"/>
      <c r="AQ648" s="475"/>
      <c r="AR648" s="475"/>
      <c r="AS648" s="475"/>
      <c r="AT648" s="475"/>
      <c r="AU648" s="475"/>
      <c r="AV648" s="468"/>
      <c r="AW648" s="468"/>
      <c r="AX648" s="468"/>
      <c r="AY648" s="468"/>
      <c r="AZ648" s="468"/>
      <c r="BA648" s="468"/>
      <c r="BB648" s="468"/>
      <c r="BC648" s="468"/>
      <c r="BD648" s="468"/>
      <c r="BE648" s="468"/>
      <c r="BF648" s="468"/>
      <c r="BG648" s="468"/>
      <c r="BH648" s="468"/>
      <c r="BI648" s="468"/>
      <c r="BJ648" s="468"/>
      <c r="BK648" s="468"/>
    </row>
    <row r="649" spans="1:63" ht="15.75" customHeight="1" x14ac:dyDescent="0.3">
      <c r="A649" s="475"/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  <c r="L649" s="475"/>
      <c r="M649" s="475"/>
      <c r="N649" s="475"/>
      <c r="O649" s="475"/>
      <c r="P649" s="475"/>
      <c r="Q649" s="475"/>
      <c r="R649" s="475"/>
      <c r="S649" s="475"/>
      <c r="T649" s="475"/>
      <c r="U649" s="475"/>
      <c r="V649" s="475"/>
      <c r="W649" s="475"/>
      <c r="X649" s="475"/>
      <c r="Y649" s="475"/>
      <c r="Z649" s="475"/>
      <c r="AA649" s="475"/>
      <c r="AB649" s="475"/>
      <c r="AC649" s="475"/>
      <c r="AD649" s="475"/>
      <c r="AE649" s="475"/>
      <c r="AF649" s="475"/>
      <c r="AG649" s="475"/>
      <c r="AH649" s="475"/>
      <c r="AI649" s="475"/>
      <c r="AJ649" s="475"/>
      <c r="AK649" s="475"/>
      <c r="AL649" s="475"/>
      <c r="AM649" s="475"/>
      <c r="AN649" s="475"/>
      <c r="AO649" s="475"/>
      <c r="AP649" s="475"/>
      <c r="AQ649" s="475"/>
      <c r="AR649" s="475"/>
      <c r="AS649" s="475"/>
      <c r="AT649" s="475"/>
      <c r="AU649" s="475"/>
      <c r="AV649" s="468"/>
      <c r="AW649" s="468"/>
      <c r="AX649" s="468"/>
      <c r="AY649" s="468"/>
      <c r="AZ649" s="468"/>
      <c r="BA649" s="468"/>
      <c r="BB649" s="468"/>
      <c r="BC649" s="468"/>
      <c r="BD649" s="468"/>
      <c r="BE649" s="468"/>
      <c r="BF649" s="468"/>
      <c r="BG649" s="468"/>
      <c r="BH649" s="468"/>
      <c r="BI649" s="468"/>
      <c r="BJ649" s="468"/>
      <c r="BK649" s="468"/>
    </row>
    <row r="650" spans="1:63" ht="15.75" customHeight="1" x14ac:dyDescent="0.3">
      <c r="A650" s="475"/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  <c r="L650" s="475"/>
      <c r="M650" s="475"/>
      <c r="N650" s="475"/>
      <c r="O650" s="475"/>
      <c r="P650" s="475"/>
      <c r="Q650" s="475"/>
      <c r="R650" s="475"/>
      <c r="S650" s="475"/>
      <c r="T650" s="475"/>
      <c r="U650" s="475"/>
      <c r="V650" s="475"/>
      <c r="W650" s="475"/>
      <c r="X650" s="475"/>
      <c r="Y650" s="475"/>
      <c r="Z650" s="475"/>
      <c r="AA650" s="475"/>
      <c r="AB650" s="475"/>
      <c r="AC650" s="475"/>
      <c r="AD650" s="475"/>
      <c r="AE650" s="475"/>
      <c r="AF650" s="475"/>
      <c r="AG650" s="475"/>
      <c r="AH650" s="475"/>
      <c r="AI650" s="475"/>
      <c r="AJ650" s="475"/>
      <c r="AK650" s="475"/>
      <c r="AL650" s="475"/>
      <c r="AM650" s="475"/>
      <c r="AN650" s="475"/>
      <c r="AO650" s="475"/>
      <c r="AP650" s="475"/>
      <c r="AQ650" s="475"/>
      <c r="AR650" s="475"/>
      <c r="AS650" s="475"/>
      <c r="AT650" s="475"/>
      <c r="AU650" s="475"/>
      <c r="AV650" s="468"/>
      <c r="AW650" s="468"/>
      <c r="AX650" s="468"/>
      <c r="AY650" s="468"/>
      <c r="AZ650" s="468"/>
      <c r="BA650" s="468"/>
      <c r="BB650" s="468"/>
      <c r="BC650" s="468"/>
      <c r="BD650" s="468"/>
      <c r="BE650" s="468"/>
      <c r="BF650" s="468"/>
      <c r="BG650" s="468"/>
      <c r="BH650" s="468"/>
      <c r="BI650" s="468"/>
      <c r="BJ650" s="468"/>
      <c r="BK650" s="468"/>
    </row>
    <row r="651" spans="1:63" ht="15.75" customHeight="1" x14ac:dyDescent="0.3">
      <c r="A651" s="475"/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  <c r="L651" s="475"/>
      <c r="M651" s="475"/>
      <c r="N651" s="475"/>
      <c r="O651" s="475"/>
      <c r="P651" s="475"/>
      <c r="Q651" s="475"/>
      <c r="R651" s="475"/>
      <c r="S651" s="475"/>
      <c r="T651" s="475"/>
      <c r="U651" s="475"/>
      <c r="V651" s="475"/>
      <c r="W651" s="475"/>
      <c r="X651" s="475"/>
      <c r="Y651" s="475"/>
      <c r="Z651" s="475"/>
      <c r="AA651" s="475"/>
      <c r="AB651" s="475"/>
      <c r="AC651" s="475"/>
      <c r="AD651" s="475"/>
      <c r="AE651" s="475"/>
      <c r="AF651" s="475"/>
      <c r="AG651" s="475"/>
      <c r="AH651" s="475"/>
      <c r="AI651" s="475"/>
      <c r="AJ651" s="475"/>
      <c r="AK651" s="475"/>
      <c r="AL651" s="475"/>
      <c r="AM651" s="475"/>
      <c r="AN651" s="475"/>
      <c r="AO651" s="475"/>
      <c r="AP651" s="475"/>
      <c r="AQ651" s="475"/>
      <c r="AR651" s="475"/>
      <c r="AS651" s="475"/>
      <c r="AT651" s="475"/>
      <c r="AU651" s="475"/>
      <c r="AV651" s="468"/>
      <c r="AW651" s="468"/>
      <c r="AX651" s="468"/>
      <c r="AY651" s="468"/>
      <c r="AZ651" s="468"/>
      <c r="BA651" s="468"/>
      <c r="BB651" s="468"/>
      <c r="BC651" s="468"/>
      <c r="BD651" s="468"/>
      <c r="BE651" s="468"/>
      <c r="BF651" s="468"/>
      <c r="BG651" s="468"/>
      <c r="BH651" s="468"/>
      <c r="BI651" s="468"/>
      <c r="BJ651" s="468"/>
      <c r="BK651" s="468"/>
    </row>
    <row r="652" spans="1:63" ht="15.75" customHeight="1" x14ac:dyDescent="0.3">
      <c r="A652" s="475"/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  <c r="L652" s="475"/>
      <c r="M652" s="475"/>
      <c r="N652" s="475"/>
      <c r="O652" s="475"/>
      <c r="P652" s="475"/>
      <c r="Q652" s="475"/>
      <c r="R652" s="475"/>
      <c r="S652" s="475"/>
      <c r="T652" s="475"/>
      <c r="U652" s="475"/>
      <c r="V652" s="475"/>
      <c r="W652" s="475"/>
      <c r="X652" s="475"/>
      <c r="Y652" s="475"/>
      <c r="Z652" s="475"/>
      <c r="AA652" s="475"/>
      <c r="AB652" s="475"/>
      <c r="AC652" s="475"/>
      <c r="AD652" s="475"/>
      <c r="AE652" s="475"/>
      <c r="AF652" s="475"/>
      <c r="AG652" s="475"/>
      <c r="AH652" s="475"/>
      <c r="AI652" s="475"/>
      <c r="AJ652" s="475"/>
      <c r="AK652" s="475"/>
      <c r="AL652" s="475"/>
      <c r="AM652" s="475"/>
      <c r="AN652" s="475"/>
      <c r="AO652" s="475"/>
      <c r="AP652" s="475"/>
      <c r="AQ652" s="475"/>
      <c r="AR652" s="475"/>
      <c r="AS652" s="475"/>
      <c r="AT652" s="475"/>
      <c r="AU652" s="475"/>
      <c r="AV652" s="468"/>
      <c r="AW652" s="468"/>
      <c r="AX652" s="468"/>
      <c r="AY652" s="468"/>
      <c r="AZ652" s="468"/>
      <c r="BA652" s="468"/>
      <c r="BB652" s="468"/>
      <c r="BC652" s="468"/>
      <c r="BD652" s="468"/>
      <c r="BE652" s="468"/>
      <c r="BF652" s="468"/>
      <c r="BG652" s="468"/>
      <c r="BH652" s="468"/>
      <c r="BI652" s="468"/>
      <c r="BJ652" s="468"/>
      <c r="BK652" s="468"/>
    </row>
    <row r="653" spans="1:63" ht="15.75" customHeight="1" x14ac:dyDescent="0.3">
      <c r="A653" s="475"/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  <c r="L653" s="475"/>
      <c r="M653" s="475"/>
      <c r="N653" s="475"/>
      <c r="O653" s="475"/>
      <c r="P653" s="475"/>
      <c r="Q653" s="475"/>
      <c r="R653" s="475"/>
      <c r="S653" s="475"/>
      <c r="T653" s="475"/>
      <c r="U653" s="475"/>
      <c r="V653" s="475"/>
      <c r="W653" s="475"/>
      <c r="X653" s="475"/>
      <c r="Y653" s="475"/>
      <c r="Z653" s="475"/>
      <c r="AA653" s="475"/>
      <c r="AB653" s="475"/>
      <c r="AC653" s="475"/>
      <c r="AD653" s="475"/>
      <c r="AE653" s="475"/>
      <c r="AF653" s="475"/>
      <c r="AG653" s="475"/>
      <c r="AH653" s="475"/>
      <c r="AI653" s="475"/>
      <c r="AJ653" s="475"/>
      <c r="AK653" s="475"/>
      <c r="AL653" s="475"/>
      <c r="AM653" s="475"/>
      <c r="AN653" s="475"/>
      <c r="AO653" s="475"/>
      <c r="AP653" s="475"/>
      <c r="AQ653" s="475"/>
      <c r="AR653" s="475"/>
      <c r="AS653" s="475"/>
      <c r="AT653" s="475"/>
      <c r="AU653" s="475"/>
      <c r="AV653" s="468"/>
      <c r="AW653" s="468"/>
      <c r="AX653" s="468"/>
      <c r="AY653" s="468"/>
      <c r="AZ653" s="468"/>
      <c r="BA653" s="468"/>
      <c r="BB653" s="468"/>
      <c r="BC653" s="468"/>
      <c r="BD653" s="468"/>
      <c r="BE653" s="468"/>
      <c r="BF653" s="468"/>
      <c r="BG653" s="468"/>
      <c r="BH653" s="468"/>
      <c r="BI653" s="468"/>
      <c r="BJ653" s="468"/>
      <c r="BK653" s="468"/>
    </row>
    <row r="654" spans="1:63" ht="15.75" customHeight="1" x14ac:dyDescent="0.3">
      <c r="A654" s="475"/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  <c r="L654" s="475"/>
      <c r="M654" s="475"/>
      <c r="N654" s="475"/>
      <c r="O654" s="475"/>
      <c r="P654" s="475"/>
      <c r="Q654" s="475"/>
      <c r="R654" s="475"/>
      <c r="S654" s="475"/>
      <c r="T654" s="475"/>
      <c r="U654" s="475"/>
      <c r="V654" s="475"/>
      <c r="W654" s="475"/>
      <c r="X654" s="475"/>
      <c r="Y654" s="475"/>
      <c r="Z654" s="475"/>
      <c r="AA654" s="475"/>
      <c r="AB654" s="475"/>
      <c r="AC654" s="475"/>
      <c r="AD654" s="475"/>
      <c r="AE654" s="475"/>
      <c r="AF654" s="475"/>
      <c r="AG654" s="475"/>
      <c r="AH654" s="475"/>
      <c r="AI654" s="475"/>
      <c r="AJ654" s="475"/>
      <c r="AK654" s="475"/>
      <c r="AL654" s="475"/>
      <c r="AM654" s="475"/>
      <c r="AN654" s="475"/>
      <c r="AO654" s="475"/>
      <c r="AP654" s="475"/>
      <c r="AQ654" s="475"/>
      <c r="AR654" s="475"/>
      <c r="AS654" s="475"/>
      <c r="AT654" s="475"/>
      <c r="AU654" s="475"/>
      <c r="AV654" s="468"/>
      <c r="AW654" s="468"/>
      <c r="AX654" s="468"/>
      <c r="AY654" s="468"/>
      <c r="AZ654" s="468"/>
      <c r="BA654" s="468"/>
      <c r="BB654" s="468"/>
      <c r="BC654" s="468"/>
      <c r="BD654" s="468"/>
      <c r="BE654" s="468"/>
      <c r="BF654" s="468"/>
      <c r="BG654" s="468"/>
      <c r="BH654" s="468"/>
      <c r="BI654" s="468"/>
      <c r="BJ654" s="468"/>
      <c r="BK654" s="468"/>
    </row>
    <row r="655" spans="1:63" ht="15.75" customHeight="1" x14ac:dyDescent="0.3">
      <c r="A655" s="475"/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  <c r="L655" s="475"/>
      <c r="M655" s="475"/>
      <c r="N655" s="475"/>
      <c r="O655" s="475"/>
      <c r="P655" s="475"/>
      <c r="Q655" s="475"/>
      <c r="R655" s="475"/>
      <c r="S655" s="475"/>
      <c r="T655" s="475"/>
      <c r="U655" s="475"/>
      <c r="V655" s="475"/>
      <c r="W655" s="475"/>
      <c r="X655" s="475"/>
      <c r="Y655" s="475"/>
      <c r="Z655" s="475"/>
      <c r="AA655" s="475"/>
      <c r="AB655" s="475"/>
      <c r="AC655" s="475"/>
      <c r="AD655" s="475"/>
      <c r="AE655" s="475"/>
      <c r="AF655" s="475"/>
      <c r="AG655" s="475"/>
      <c r="AH655" s="475"/>
      <c r="AI655" s="475"/>
      <c r="AJ655" s="475"/>
      <c r="AK655" s="475"/>
      <c r="AL655" s="475"/>
      <c r="AM655" s="475"/>
      <c r="AN655" s="475"/>
      <c r="AO655" s="475"/>
      <c r="AP655" s="475"/>
      <c r="AQ655" s="475"/>
      <c r="AR655" s="475"/>
      <c r="AS655" s="475"/>
      <c r="AT655" s="475"/>
      <c r="AU655" s="475"/>
      <c r="AV655" s="468"/>
      <c r="AW655" s="468"/>
      <c r="AX655" s="468"/>
      <c r="AY655" s="468"/>
      <c r="AZ655" s="468"/>
      <c r="BA655" s="468"/>
      <c r="BB655" s="468"/>
      <c r="BC655" s="468"/>
      <c r="BD655" s="468"/>
      <c r="BE655" s="468"/>
      <c r="BF655" s="468"/>
      <c r="BG655" s="468"/>
      <c r="BH655" s="468"/>
      <c r="BI655" s="468"/>
      <c r="BJ655" s="468"/>
      <c r="BK655" s="468"/>
    </row>
    <row r="656" spans="1:63" ht="15.75" customHeight="1" x14ac:dyDescent="0.3">
      <c r="A656" s="475"/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  <c r="L656" s="475"/>
      <c r="M656" s="475"/>
      <c r="N656" s="475"/>
      <c r="O656" s="475"/>
      <c r="P656" s="475"/>
      <c r="Q656" s="475"/>
      <c r="R656" s="475"/>
      <c r="S656" s="475"/>
      <c r="T656" s="475"/>
      <c r="U656" s="475"/>
      <c r="V656" s="475"/>
      <c r="W656" s="475"/>
      <c r="X656" s="475"/>
      <c r="Y656" s="475"/>
      <c r="Z656" s="475"/>
      <c r="AA656" s="475"/>
      <c r="AB656" s="475"/>
      <c r="AC656" s="475"/>
      <c r="AD656" s="475"/>
      <c r="AE656" s="475"/>
      <c r="AF656" s="475"/>
      <c r="AG656" s="475"/>
      <c r="AH656" s="475"/>
      <c r="AI656" s="475"/>
      <c r="AJ656" s="475"/>
      <c r="AK656" s="475"/>
      <c r="AL656" s="475"/>
      <c r="AM656" s="475"/>
      <c r="AN656" s="475"/>
      <c r="AO656" s="475"/>
      <c r="AP656" s="475"/>
      <c r="AQ656" s="475"/>
      <c r="AR656" s="475"/>
      <c r="AS656" s="475"/>
      <c r="AT656" s="475"/>
      <c r="AU656" s="475"/>
      <c r="AV656" s="468"/>
      <c r="AW656" s="468"/>
      <c r="AX656" s="468"/>
      <c r="AY656" s="468"/>
      <c r="AZ656" s="468"/>
      <c r="BA656" s="468"/>
      <c r="BB656" s="468"/>
      <c r="BC656" s="468"/>
      <c r="BD656" s="468"/>
      <c r="BE656" s="468"/>
      <c r="BF656" s="468"/>
      <c r="BG656" s="468"/>
      <c r="BH656" s="468"/>
      <c r="BI656" s="468"/>
      <c r="BJ656" s="468"/>
      <c r="BK656" s="468"/>
    </row>
    <row r="657" spans="1:63" ht="15.75" customHeight="1" x14ac:dyDescent="0.3">
      <c r="A657" s="475"/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  <c r="L657" s="475"/>
      <c r="M657" s="475"/>
      <c r="N657" s="475"/>
      <c r="O657" s="475"/>
      <c r="P657" s="475"/>
      <c r="Q657" s="475"/>
      <c r="R657" s="475"/>
      <c r="S657" s="475"/>
      <c r="T657" s="475"/>
      <c r="U657" s="475"/>
      <c r="V657" s="475"/>
      <c r="W657" s="475"/>
      <c r="X657" s="475"/>
      <c r="Y657" s="475"/>
      <c r="Z657" s="475"/>
      <c r="AA657" s="475"/>
      <c r="AB657" s="475"/>
      <c r="AC657" s="475"/>
      <c r="AD657" s="475"/>
      <c r="AE657" s="475"/>
      <c r="AF657" s="475"/>
      <c r="AG657" s="475"/>
      <c r="AH657" s="475"/>
      <c r="AI657" s="475"/>
      <c r="AJ657" s="475"/>
      <c r="AK657" s="475"/>
      <c r="AL657" s="475"/>
      <c r="AM657" s="475"/>
      <c r="AN657" s="475"/>
      <c r="AO657" s="475"/>
      <c r="AP657" s="475"/>
      <c r="AQ657" s="475"/>
      <c r="AR657" s="475"/>
      <c r="AS657" s="475"/>
      <c r="AT657" s="475"/>
      <c r="AU657" s="475"/>
      <c r="AV657" s="468"/>
      <c r="AW657" s="468"/>
      <c r="AX657" s="468"/>
      <c r="AY657" s="468"/>
      <c r="AZ657" s="468"/>
      <c r="BA657" s="468"/>
      <c r="BB657" s="468"/>
      <c r="BC657" s="468"/>
      <c r="BD657" s="468"/>
      <c r="BE657" s="468"/>
      <c r="BF657" s="468"/>
      <c r="BG657" s="468"/>
      <c r="BH657" s="468"/>
      <c r="BI657" s="468"/>
      <c r="BJ657" s="468"/>
      <c r="BK657" s="468"/>
    </row>
    <row r="658" spans="1:63" ht="15.75" customHeight="1" x14ac:dyDescent="0.3">
      <c r="A658" s="475"/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  <c r="L658" s="475"/>
      <c r="M658" s="475"/>
      <c r="N658" s="475"/>
      <c r="O658" s="475"/>
      <c r="P658" s="475"/>
      <c r="Q658" s="475"/>
      <c r="R658" s="475"/>
      <c r="S658" s="475"/>
      <c r="T658" s="475"/>
      <c r="U658" s="475"/>
      <c r="V658" s="475"/>
      <c r="W658" s="475"/>
      <c r="X658" s="475"/>
      <c r="Y658" s="475"/>
      <c r="Z658" s="475"/>
      <c r="AA658" s="475"/>
      <c r="AB658" s="475"/>
      <c r="AC658" s="475"/>
      <c r="AD658" s="475"/>
      <c r="AE658" s="475"/>
      <c r="AF658" s="475"/>
      <c r="AG658" s="475"/>
      <c r="AH658" s="475"/>
      <c r="AI658" s="475"/>
      <c r="AJ658" s="475"/>
      <c r="AK658" s="475"/>
      <c r="AL658" s="475"/>
      <c r="AM658" s="475"/>
      <c r="AN658" s="475"/>
      <c r="AO658" s="475"/>
      <c r="AP658" s="475"/>
      <c r="AQ658" s="475"/>
      <c r="AR658" s="475"/>
      <c r="AS658" s="475"/>
      <c r="AT658" s="475"/>
      <c r="AU658" s="475"/>
      <c r="AV658" s="468"/>
      <c r="AW658" s="468"/>
      <c r="AX658" s="468"/>
      <c r="AY658" s="468"/>
      <c r="AZ658" s="468"/>
      <c r="BA658" s="468"/>
      <c r="BB658" s="468"/>
      <c r="BC658" s="468"/>
      <c r="BD658" s="468"/>
      <c r="BE658" s="468"/>
      <c r="BF658" s="468"/>
      <c r="BG658" s="468"/>
      <c r="BH658" s="468"/>
      <c r="BI658" s="468"/>
      <c r="BJ658" s="468"/>
      <c r="BK658" s="468"/>
    </row>
    <row r="659" spans="1:63" ht="15.75" customHeight="1" x14ac:dyDescent="0.3">
      <c r="A659" s="475"/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  <c r="L659" s="475"/>
      <c r="M659" s="475"/>
      <c r="N659" s="475"/>
      <c r="O659" s="475"/>
      <c r="P659" s="475"/>
      <c r="Q659" s="475"/>
      <c r="R659" s="475"/>
      <c r="S659" s="475"/>
      <c r="T659" s="475"/>
      <c r="U659" s="475"/>
      <c r="V659" s="475"/>
      <c r="W659" s="475"/>
      <c r="X659" s="475"/>
      <c r="Y659" s="475"/>
      <c r="Z659" s="475"/>
      <c r="AA659" s="475"/>
      <c r="AB659" s="475"/>
      <c r="AC659" s="475"/>
      <c r="AD659" s="475"/>
      <c r="AE659" s="475"/>
      <c r="AF659" s="475"/>
      <c r="AG659" s="475"/>
      <c r="AH659" s="475"/>
      <c r="AI659" s="475"/>
      <c r="AJ659" s="475"/>
      <c r="AK659" s="475"/>
      <c r="AL659" s="475"/>
      <c r="AM659" s="475"/>
      <c r="AN659" s="475"/>
      <c r="AO659" s="475"/>
      <c r="AP659" s="475"/>
      <c r="AQ659" s="475"/>
      <c r="AR659" s="475"/>
      <c r="AS659" s="475"/>
      <c r="AT659" s="475"/>
      <c r="AU659" s="475"/>
      <c r="AV659" s="468"/>
      <c r="AW659" s="468"/>
      <c r="AX659" s="468"/>
      <c r="AY659" s="468"/>
      <c r="AZ659" s="468"/>
      <c r="BA659" s="468"/>
      <c r="BB659" s="468"/>
      <c r="BC659" s="468"/>
      <c r="BD659" s="468"/>
      <c r="BE659" s="468"/>
      <c r="BF659" s="468"/>
      <c r="BG659" s="468"/>
      <c r="BH659" s="468"/>
      <c r="BI659" s="468"/>
      <c r="BJ659" s="468"/>
      <c r="BK659" s="468"/>
    </row>
    <row r="660" spans="1:63" ht="15.75" customHeight="1" x14ac:dyDescent="0.3">
      <c r="A660" s="475"/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  <c r="L660" s="475"/>
      <c r="M660" s="475"/>
      <c r="N660" s="475"/>
      <c r="O660" s="475"/>
      <c r="P660" s="475"/>
      <c r="Q660" s="475"/>
      <c r="R660" s="475"/>
      <c r="S660" s="475"/>
      <c r="T660" s="475"/>
      <c r="U660" s="475"/>
      <c r="V660" s="475"/>
      <c r="W660" s="475"/>
      <c r="X660" s="475"/>
      <c r="Y660" s="475"/>
      <c r="Z660" s="475"/>
      <c r="AA660" s="475"/>
      <c r="AB660" s="475"/>
      <c r="AC660" s="475"/>
      <c r="AD660" s="475"/>
      <c r="AE660" s="475"/>
      <c r="AF660" s="475"/>
      <c r="AG660" s="475"/>
      <c r="AH660" s="475"/>
      <c r="AI660" s="475"/>
      <c r="AJ660" s="475"/>
      <c r="AK660" s="475"/>
      <c r="AL660" s="475"/>
      <c r="AM660" s="475"/>
      <c r="AN660" s="475"/>
      <c r="AO660" s="475"/>
      <c r="AP660" s="475"/>
      <c r="AQ660" s="475"/>
      <c r="AR660" s="475"/>
      <c r="AS660" s="475"/>
      <c r="AT660" s="475"/>
      <c r="AU660" s="475"/>
      <c r="AV660" s="468"/>
      <c r="AW660" s="468"/>
      <c r="AX660" s="468"/>
      <c r="AY660" s="468"/>
      <c r="AZ660" s="468"/>
      <c r="BA660" s="468"/>
      <c r="BB660" s="468"/>
      <c r="BC660" s="468"/>
      <c r="BD660" s="468"/>
      <c r="BE660" s="468"/>
      <c r="BF660" s="468"/>
      <c r="BG660" s="468"/>
      <c r="BH660" s="468"/>
      <c r="BI660" s="468"/>
      <c r="BJ660" s="468"/>
      <c r="BK660" s="468"/>
    </row>
    <row r="661" spans="1:63" ht="15.75" customHeight="1" x14ac:dyDescent="0.3">
      <c r="A661" s="475"/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  <c r="L661" s="475"/>
      <c r="M661" s="475"/>
      <c r="N661" s="475"/>
      <c r="O661" s="475"/>
      <c r="P661" s="475"/>
      <c r="Q661" s="475"/>
      <c r="R661" s="475"/>
      <c r="S661" s="475"/>
      <c r="T661" s="475"/>
      <c r="U661" s="475"/>
      <c r="V661" s="475"/>
      <c r="W661" s="475"/>
      <c r="X661" s="475"/>
      <c r="Y661" s="475"/>
      <c r="Z661" s="475"/>
      <c r="AA661" s="475"/>
      <c r="AB661" s="475"/>
      <c r="AC661" s="475"/>
      <c r="AD661" s="475"/>
      <c r="AE661" s="475"/>
      <c r="AF661" s="475"/>
      <c r="AG661" s="475"/>
      <c r="AH661" s="475"/>
      <c r="AI661" s="475"/>
      <c r="AJ661" s="475"/>
      <c r="AK661" s="475"/>
      <c r="AL661" s="475"/>
      <c r="AM661" s="475"/>
      <c r="AN661" s="475"/>
      <c r="AO661" s="475"/>
      <c r="AP661" s="475"/>
      <c r="AQ661" s="475"/>
      <c r="AR661" s="475"/>
      <c r="AS661" s="475"/>
      <c r="AT661" s="475"/>
      <c r="AU661" s="475"/>
      <c r="AV661" s="468"/>
      <c r="AW661" s="468"/>
      <c r="AX661" s="468"/>
      <c r="AY661" s="468"/>
      <c r="AZ661" s="468"/>
      <c r="BA661" s="468"/>
      <c r="BB661" s="468"/>
      <c r="BC661" s="468"/>
      <c r="BD661" s="468"/>
      <c r="BE661" s="468"/>
      <c r="BF661" s="468"/>
      <c r="BG661" s="468"/>
      <c r="BH661" s="468"/>
      <c r="BI661" s="468"/>
      <c r="BJ661" s="468"/>
      <c r="BK661" s="468"/>
    </row>
    <row r="662" spans="1:63" ht="15.75" customHeight="1" x14ac:dyDescent="0.3">
      <c r="A662" s="475"/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  <c r="L662" s="475"/>
      <c r="M662" s="475"/>
      <c r="N662" s="475"/>
      <c r="O662" s="475"/>
      <c r="P662" s="475"/>
      <c r="Q662" s="475"/>
      <c r="R662" s="475"/>
      <c r="S662" s="475"/>
      <c r="T662" s="475"/>
      <c r="U662" s="475"/>
      <c r="V662" s="475"/>
      <c r="W662" s="475"/>
      <c r="X662" s="475"/>
      <c r="Y662" s="475"/>
      <c r="Z662" s="475"/>
      <c r="AA662" s="475"/>
      <c r="AB662" s="475"/>
      <c r="AC662" s="475"/>
      <c r="AD662" s="475"/>
      <c r="AE662" s="475"/>
      <c r="AF662" s="475"/>
      <c r="AG662" s="475"/>
      <c r="AH662" s="475"/>
      <c r="AI662" s="475"/>
      <c r="AJ662" s="475"/>
      <c r="AK662" s="475"/>
      <c r="AL662" s="475"/>
      <c r="AM662" s="475"/>
      <c r="AN662" s="475"/>
      <c r="AO662" s="475"/>
      <c r="AP662" s="475"/>
      <c r="AQ662" s="475"/>
      <c r="AR662" s="475"/>
      <c r="AS662" s="475"/>
      <c r="AT662" s="475"/>
      <c r="AU662" s="475"/>
      <c r="AV662" s="468"/>
      <c r="AW662" s="468"/>
      <c r="AX662" s="468"/>
      <c r="AY662" s="468"/>
      <c r="AZ662" s="468"/>
      <c r="BA662" s="468"/>
      <c r="BB662" s="468"/>
      <c r="BC662" s="468"/>
      <c r="BD662" s="468"/>
      <c r="BE662" s="468"/>
      <c r="BF662" s="468"/>
      <c r="BG662" s="468"/>
      <c r="BH662" s="468"/>
      <c r="BI662" s="468"/>
      <c r="BJ662" s="468"/>
      <c r="BK662" s="468"/>
    </row>
    <row r="663" spans="1:63" ht="15.75" customHeight="1" x14ac:dyDescent="0.3">
      <c r="A663" s="475"/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  <c r="L663" s="475"/>
      <c r="M663" s="475"/>
      <c r="N663" s="475"/>
      <c r="O663" s="475"/>
      <c r="P663" s="475"/>
      <c r="Q663" s="475"/>
      <c r="R663" s="475"/>
      <c r="S663" s="475"/>
      <c r="T663" s="475"/>
      <c r="U663" s="475"/>
      <c r="V663" s="475"/>
      <c r="W663" s="475"/>
      <c r="X663" s="475"/>
      <c r="Y663" s="475"/>
      <c r="Z663" s="475"/>
      <c r="AA663" s="475"/>
      <c r="AB663" s="475"/>
      <c r="AC663" s="475"/>
      <c r="AD663" s="475"/>
      <c r="AE663" s="475"/>
      <c r="AF663" s="475"/>
      <c r="AG663" s="475"/>
      <c r="AH663" s="475"/>
      <c r="AI663" s="475"/>
      <c r="AJ663" s="475"/>
      <c r="AK663" s="475"/>
      <c r="AL663" s="475"/>
      <c r="AM663" s="475"/>
      <c r="AN663" s="475"/>
      <c r="AO663" s="475"/>
      <c r="AP663" s="475"/>
      <c r="AQ663" s="475"/>
      <c r="AR663" s="475"/>
      <c r="AS663" s="475"/>
      <c r="AT663" s="475"/>
      <c r="AU663" s="475"/>
      <c r="AV663" s="468"/>
      <c r="AW663" s="468"/>
      <c r="AX663" s="468"/>
      <c r="AY663" s="468"/>
      <c r="AZ663" s="468"/>
      <c r="BA663" s="468"/>
      <c r="BB663" s="468"/>
      <c r="BC663" s="468"/>
      <c r="BD663" s="468"/>
      <c r="BE663" s="468"/>
      <c r="BF663" s="468"/>
      <c r="BG663" s="468"/>
      <c r="BH663" s="468"/>
      <c r="BI663" s="468"/>
      <c r="BJ663" s="468"/>
      <c r="BK663" s="468"/>
    </row>
    <row r="664" spans="1:63" ht="15.75" customHeight="1" x14ac:dyDescent="0.3">
      <c r="A664" s="475"/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  <c r="L664" s="475"/>
      <c r="M664" s="475"/>
      <c r="N664" s="475"/>
      <c r="O664" s="475"/>
      <c r="P664" s="475"/>
      <c r="Q664" s="475"/>
      <c r="R664" s="475"/>
      <c r="S664" s="475"/>
      <c r="T664" s="475"/>
      <c r="U664" s="475"/>
      <c r="V664" s="475"/>
      <c r="W664" s="475"/>
      <c r="X664" s="475"/>
      <c r="Y664" s="475"/>
      <c r="Z664" s="475"/>
      <c r="AA664" s="475"/>
      <c r="AB664" s="475"/>
      <c r="AC664" s="475"/>
      <c r="AD664" s="475"/>
      <c r="AE664" s="475"/>
      <c r="AF664" s="475"/>
      <c r="AG664" s="475"/>
      <c r="AH664" s="475"/>
      <c r="AI664" s="475"/>
      <c r="AJ664" s="475"/>
      <c r="AK664" s="475"/>
      <c r="AL664" s="475"/>
      <c r="AM664" s="475"/>
      <c r="AN664" s="475"/>
      <c r="AO664" s="475"/>
      <c r="AP664" s="475"/>
      <c r="AQ664" s="475"/>
      <c r="AR664" s="475"/>
      <c r="AS664" s="475"/>
      <c r="AT664" s="475"/>
      <c r="AU664" s="475"/>
      <c r="AV664" s="468"/>
      <c r="AW664" s="468"/>
      <c r="AX664" s="468"/>
      <c r="AY664" s="468"/>
      <c r="AZ664" s="468"/>
      <c r="BA664" s="468"/>
      <c r="BB664" s="468"/>
      <c r="BC664" s="468"/>
      <c r="BD664" s="468"/>
      <c r="BE664" s="468"/>
      <c r="BF664" s="468"/>
      <c r="BG664" s="468"/>
      <c r="BH664" s="468"/>
      <c r="BI664" s="468"/>
      <c r="BJ664" s="468"/>
      <c r="BK664" s="468"/>
    </row>
    <row r="665" spans="1:63" ht="15.75" customHeight="1" x14ac:dyDescent="0.3">
      <c r="A665" s="475"/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  <c r="L665" s="475"/>
      <c r="M665" s="475"/>
      <c r="N665" s="475"/>
      <c r="O665" s="475"/>
      <c r="P665" s="475"/>
      <c r="Q665" s="475"/>
      <c r="R665" s="475"/>
      <c r="S665" s="475"/>
      <c r="T665" s="475"/>
      <c r="U665" s="475"/>
      <c r="V665" s="475"/>
      <c r="W665" s="475"/>
      <c r="X665" s="475"/>
      <c r="Y665" s="475"/>
      <c r="Z665" s="475"/>
      <c r="AA665" s="475"/>
      <c r="AB665" s="475"/>
      <c r="AC665" s="475"/>
      <c r="AD665" s="475"/>
      <c r="AE665" s="475"/>
      <c r="AF665" s="475"/>
      <c r="AG665" s="475"/>
      <c r="AH665" s="475"/>
      <c r="AI665" s="475"/>
      <c r="AJ665" s="475"/>
      <c r="AK665" s="475"/>
      <c r="AL665" s="475"/>
      <c r="AM665" s="475"/>
      <c r="AN665" s="475"/>
      <c r="AO665" s="475"/>
      <c r="AP665" s="475"/>
      <c r="AQ665" s="475"/>
      <c r="AR665" s="475"/>
      <c r="AS665" s="475"/>
      <c r="AT665" s="475"/>
      <c r="AU665" s="475"/>
      <c r="AV665" s="468"/>
      <c r="AW665" s="468"/>
      <c r="AX665" s="468"/>
      <c r="AY665" s="468"/>
      <c r="AZ665" s="468"/>
      <c r="BA665" s="468"/>
      <c r="BB665" s="468"/>
      <c r="BC665" s="468"/>
      <c r="BD665" s="468"/>
      <c r="BE665" s="468"/>
      <c r="BF665" s="468"/>
      <c r="BG665" s="468"/>
      <c r="BH665" s="468"/>
      <c r="BI665" s="468"/>
      <c r="BJ665" s="468"/>
      <c r="BK665" s="468"/>
    </row>
    <row r="666" spans="1:63" ht="15.75" customHeight="1" x14ac:dyDescent="0.3">
      <c r="A666" s="475"/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  <c r="L666" s="475"/>
      <c r="M666" s="475"/>
      <c r="N666" s="475"/>
      <c r="O666" s="475"/>
      <c r="P666" s="475"/>
      <c r="Q666" s="475"/>
      <c r="R666" s="475"/>
      <c r="S666" s="475"/>
      <c r="T666" s="475"/>
      <c r="U666" s="475"/>
      <c r="V666" s="475"/>
      <c r="W666" s="475"/>
      <c r="X666" s="475"/>
      <c r="Y666" s="475"/>
      <c r="Z666" s="475"/>
      <c r="AA666" s="475"/>
      <c r="AB666" s="475"/>
      <c r="AC666" s="475"/>
      <c r="AD666" s="475"/>
      <c r="AE666" s="475"/>
      <c r="AF666" s="475"/>
      <c r="AG666" s="475"/>
      <c r="AH666" s="475"/>
      <c r="AI666" s="475"/>
      <c r="AJ666" s="475"/>
      <c r="AK666" s="475"/>
      <c r="AL666" s="475"/>
      <c r="AM666" s="475"/>
      <c r="AN666" s="475"/>
      <c r="AO666" s="475"/>
      <c r="AP666" s="475"/>
      <c r="AQ666" s="475"/>
      <c r="AR666" s="475"/>
      <c r="AS666" s="475"/>
      <c r="AT666" s="475"/>
      <c r="AU666" s="475"/>
      <c r="AV666" s="468"/>
      <c r="AW666" s="468"/>
      <c r="AX666" s="468"/>
      <c r="AY666" s="468"/>
      <c r="AZ666" s="468"/>
      <c r="BA666" s="468"/>
      <c r="BB666" s="468"/>
      <c r="BC666" s="468"/>
      <c r="BD666" s="468"/>
      <c r="BE666" s="468"/>
      <c r="BF666" s="468"/>
      <c r="BG666" s="468"/>
      <c r="BH666" s="468"/>
      <c r="BI666" s="468"/>
      <c r="BJ666" s="468"/>
      <c r="BK666" s="468"/>
    </row>
    <row r="667" spans="1:63" ht="15.75" customHeight="1" x14ac:dyDescent="0.3">
      <c r="A667" s="475"/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  <c r="L667" s="475"/>
      <c r="M667" s="475"/>
      <c r="N667" s="475"/>
      <c r="O667" s="475"/>
      <c r="P667" s="475"/>
      <c r="Q667" s="475"/>
      <c r="R667" s="475"/>
      <c r="S667" s="475"/>
      <c r="T667" s="475"/>
      <c r="U667" s="475"/>
      <c r="V667" s="475"/>
      <c r="W667" s="475"/>
      <c r="X667" s="475"/>
      <c r="Y667" s="475"/>
      <c r="Z667" s="475"/>
      <c r="AA667" s="475"/>
      <c r="AB667" s="475"/>
      <c r="AC667" s="475"/>
      <c r="AD667" s="475"/>
      <c r="AE667" s="475"/>
      <c r="AF667" s="475"/>
      <c r="AG667" s="475"/>
      <c r="AH667" s="475"/>
      <c r="AI667" s="475"/>
      <c r="AJ667" s="475"/>
      <c r="AK667" s="475"/>
      <c r="AL667" s="475"/>
      <c r="AM667" s="475"/>
      <c r="AN667" s="475"/>
      <c r="AO667" s="475"/>
      <c r="AP667" s="475"/>
      <c r="AQ667" s="475"/>
      <c r="AR667" s="475"/>
      <c r="AS667" s="475"/>
      <c r="AT667" s="475"/>
      <c r="AU667" s="475"/>
      <c r="AV667" s="468"/>
      <c r="AW667" s="468"/>
      <c r="AX667" s="468"/>
      <c r="AY667" s="468"/>
      <c r="AZ667" s="468"/>
      <c r="BA667" s="468"/>
      <c r="BB667" s="468"/>
      <c r="BC667" s="468"/>
      <c r="BD667" s="468"/>
      <c r="BE667" s="468"/>
      <c r="BF667" s="468"/>
      <c r="BG667" s="468"/>
      <c r="BH667" s="468"/>
      <c r="BI667" s="468"/>
      <c r="BJ667" s="468"/>
      <c r="BK667" s="468"/>
    </row>
    <row r="668" spans="1:63" ht="15.75" customHeight="1" x14ac:dyDescent="0.3">
      <c r="A668" s="475"/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  <c r="L668" s="475"/>
      <c r="M668" s="475"/>
      <c r="N668" s="475"/>
      <c r="O668" s="475"/>
      <c r="P668" s="475"/>
      <c r="Q668" s="475"/>
      <c r="R668" s="475"/>
      <c r="S668" s="475"/>
      <c r="T668" s="475"/>
      <c r="U668" s="475"/>
      <c r="V668" s="475"/>
      <c r="W668" s="475"/>
      <c r="X668" s="475"/>
      <c r="Y668" s="475"/>
      <c r="Z668" s="475"/>
      <c r="AA668" s="475"/>
      <c r="AB668" s="475"/>
      <c r="AC668" s="475"/>
      <c r="AD668" s="475"/>
      <c r="AE668" s="475"/>
      <c r="AF668" s="475"/>
      <c r="AG668" s="475"/>
      <c r="AH668" s="475"/>
      <c r="AI668" s="475"/>
      <c r="AJ668" s="475"/>
      <c r="AK668" s="475"/>
      <c r="AL668" s="475"/>
      <c r="AM668" s="475"/>
      <c r="AN668" s="475"/>
      <c r="AO668" s="475"/>
      <c r="AP668" s="475"/>
      <c r="AQ668" s="475"/>
      <c r="AR668" s="475"/>
      <c r="AS668" s="475"/>
      <c r="AT668" s="475"/>
      <c r="AU668" s="475"/>
      <c r="AV668" s="468"/>
      <c r="AW668" s="468"/>
      <c r="AX668" s="468"/>
      <c r="AY668" s="468"/>
      <c r="AZ668" s="468"/>
      <c r="BA668" s="468"/>
      <c r="BB668" s="468"/>
      <c r="BC668" s="468"/>
      <c r="BD668" s="468"/>
      <c r="BE668" s="468"/>
      <c r="BF668" s="468"/>
      <c r="BG668" s="468"/>
      <c r="BH668" s="468"/>
      <c r="BI668" s="468"/>
      <c r="BJ668" s="468"/>
      <c r="BK668" s="468"/>
    </row>
    <row r="669" spans="1:63" ht="15.75" customHeight="1" x14ac:dyDescent="0.3">
      <c r="A669" s="475"/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  <c r="L669" s="475"/>
      <c r="M669" s="475"/>
      <c r="N669" s="475"/>
      <c r="O669" s="475"/>
      <c r="P669" s="475"/>
      <c r="Q669" s="475"/>
      <c r="R669" s="475"/>
      <c r="S669" s="475"/>
      <c r="T669" s="475"/>
      <c r="U669" s="475"/>
      <c r="V669" s="475"/>
      <c r="W669" s="475"/>
      <c r="X669" s="475"/>
      <c r="Y669" s="475"/>
      <c r="Z669" s="475"/>
      <c r="AA669" s="475"/>
      <c r="AB669" s="475"/>
      <c r="AC669" s="475"/>
      <c r="AD669" s="475"/>
      <c r="AE669" s="475"/>
      <c r="AF669" s="475"/>
      <c r="AG669" s="475"/>
      <c r="AH669" s="475"/>
      <c r="AI669" s="475"/>
      <c r="AJ669" s="475"/>
      <c r="AK669" s="475"/>
      <c r="AL669" s="475"/>
      <c r="AM669" s="475"/>
      <c r="AN669" s="475"/>
      <c r="AO669" s="475"/>
      <c r="AP669" s="475"/>
      <c r="AQ669" s="475"/>
      <c r="AR669" s="475"/>
      <c r="AS669" s="475"/>
      <c r="AT669" s="475"/>
      <c r="AU669" s="475"/>
      <c r="AV669" s="468"/>
      <c r="AW669" s="468"/>
      <c r="AX669" s="468"/>
      <c r="AY669" s="468"/>
      <c r="AZ669" s="468"/>
      <c r="BA669" s="468"/>
      <c r="BB669" s="468"/>
      <c r="BC669" s="468"/>
      <c r="BD669" s="468"/>
      <c r="BE669" s="468"/>
      <c r="BF669" s="468"/>
      <c r="BG669" s="468"/>
      <c r="BH669" s="468"/>
      <c r="BI669" s="468"/>
      <c r="BJ669" s="468"/>
      <c r="BK669" s="468"/>
    </row>
    <row r="670" spans="1:63" ht="15.75" customHeight="1" x14ac:dyDescent="0.3">
      <c r="A670" s="475"/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  <c r="L670" s="475"/>
      <c r="M670" s="475"/>
      <c r="N670" s="475"/>
      <c r="O670" s="475"/>
      <c r="P670" s="475"/>
      <c r="Q670" s="475"/>
      <c r="R670" s="475"/>
      <c r="S670" s="475"/>
      <c r="T670" s="475"/>
      <c r="U670" s="475"/>
      <c r="V670" s="475"/>
      <c r="W670" s="475"/>
      <c r="X670" s="475"/>
      <c r="Y670" s="475"/>
      <c r="Z670" s="475"/>
      <c r="AA670" s="475"/>
      <c r="AB670" s="475"/>
      <c r="AC670" s="475"/>
      <c r="AD670" s="475"/>
      <c r="AE670" s="475"/>
      <c r="AF670" s="475"/>
      <c r="AG670" s="475"/>
      <c r="AH670" s="475"/>
      <c r="AI670" s="475"/>
      <c r="AJ670" s="475"/>
      <c r="AK670" s="475"/>
      <c r="AL670" s="475"/>
      <c r="AM670" s="475"/>
      <c r="AN670" s="475"/>
      <c r="AO670" s="475"/>
      <c r="AP670" s="475"/>
      <c r="AQ670" s="475"/>
      <c r="AR670" s="475"/>
      <c r="AS670" s="475"/>
      <c r="AT670" s="475"/>
      <c r="AU670" s="475"/>
      <c r="AV670" s="468"/>
      <c r="AW670" s="468"/>
      <c r="AX670" s="468"/>
      <c r="AY670" s="468"/>
      <c r="AZ670" s="468"/>
      <c r="BA670" s="468"/>
      <c r="BB670" s="468"/>
      <c r="BC670" s="468"/>
      <c r="BD670" s="468"/>
      <c r="BE670" s="468"/>
      <c r="BF670" s="468"/>
      <c r="BG670" s="468"/>
      <c r="BH670" s="468"/>
      <c r="BI670" s="468"/>
      <c r="BJ670" s="468"/>
      <c r="BK670" s="468"/>
    </row>
    <row r="671" spans="1:63" ht="15.75" customHeight="1" x14ac:dyDescent="0.3">
      <c r="A671" s="475"/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  <c r="L671" s="475"/>
      <c r="M671" s="475"/>
      <c r="N671" s="475"/>
      <c r="O671" s="475"/>
      <c r="P671" s="475"/>
      <c r="Q671" s="475"/>
      <c r="R671" s="475"/>
      <c r="S671" s="475"/>
      <c r="T671" s="475"/>
      <c r="U671" s="475"/>
      <c r="V671" s="475"/>
      <c r="W671" s="475"/>
      <c r="X671" s="475"/>
      <c r="Y671" s="475"/>
      <c r="Z671" s="475"/>
      <c r="AA671" s="475"/>
      <c r="AB671" s="475"/>
      <c r="AC671" s="475"/>
      <c r="AD671" s="475"/>
      <c r="AE671" s="475"/>
      <c r="AF671" s="475"/>
      <c r="AG671" s="475"/>
      <c r="AH671" s="475"/>
      <c r="AI671" s="475"/>
      <c r="AJ671" s="475"/>
      <c r="AK671" s="475"/>
      <c r="AL671" s="475"/>
      <c r="AM671" s="475"/>
      <c r="AN671" s="475"/>
      <c r="AO671" s="475"/>
      <c r="AP671" s="475"/>
      <c r="AQ671" s="475"/>
      <c r="AR671" s="475"/>
      <c r="AS671" s="475"/>
      <c r="AT671" s="475"/>
      <c r="AU671" s="475"/>
      <c r="AV671" s="468"/>
      <c r="AW671" s="468"/>
      <c r="AX671" s="468"/>
      <c r="AY671" s="468"/>
      <c r="AZ671" s="468"/>
      <c r="BA671" s="468"/>
      <c r="BB671" s="468"/>
      <c r="BC671" s="468"/>
      <c r="BD671" s="468"/>
      <c r="BE671" s="468"/>
      <c r="BF671" s="468"/>
      <c r="BG671" s="468"/>
      <c r="BH671" s="468"/>
      <c r="BI671" s="468"/>
      <c r="BJ671" s="468"/>
      <c r="BK671" s="468"/>
    </row>
    <row r="672" spans="1:63" ht="15.75" customHeight="1" x14ac:dyDescent="0.3">
      <c r="A672" s="475"/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  <c r="L672" s="475"/>
      <c r="M672" s="475"/>
      <c r="N672" s="475"/>
      <c r="O672" s="475"/>
      <c r="P672" s="475"/>
      <c r="Q672" s="475"/>
      <c r="R672" s="475"/>
      <c r="S672" s="475"/>
      <c r="T672" s="475"/>
      <c r="U672" s="475"/>
      <c r="V672" s="475"/>
      <c r="W672" s="475"/>
      <c r="X672" s="475"/>
      <c r="Y672" s="475"/>
      <c r="Z672" s="475"/>
      <c r="AA672" s="475"/>
      <c r="AB672" s="475"/>
      <c r="AC672" s="475"/>
      <c r="AD672" s="475"/>
      <c r="AE672" s="475"/>
      <c r="AF672" s="475"/>
      <c r="AG672" s="475"/>
      <c r="AH672" s="475"/>
      <c r="AI672" s="475"/>
      <c r="AJ672" s="475"/>
      <c r="AK672" s="475"/>
      <c r="AL672" s="475"/>
      <c r="AM672" s="475"/>
      <c r="AN672" s="475"/>
      <c r="AO672" s="475"/>
      <c r="AP672" s="475"/>
      <c r="AQ672" s="475"/>
      <c r="AR672" s="475"/>
      <c r="AS672" s="475"/>
      <c r="AT672" s="475"/>
      <c r="AU672" s="475"/>
      <c r="AV672" s="468"/>
      <c r="AW672" s="468"/>
      <c r="AX672" s="468"/>
      <c r="AY672" s="468"/>
      <c r="AZ672" s="468"/>
      <c r="BA672" s="468"/>
      <c r="BB672" s="468"/>
      <c r="BC672" s="468"/>
      <c r="BD672" s="468"/>
      <c r="BE672" s="468"/>
      <c r="BF672" s="468"/>
      <c r="BG672" s="468"/>
      <c r="BH672" s="468"/>
      <c r="BI672" s="468"/>
      <c r="BJ672" s="468"/>
      <c r="BK672" s="468"/>
    </row>
    <row r="673" spans="1:63" ht="15.75" customHeight="1" x14ac:dyDescent="0.3">
      <c r="A673" s="475"/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  <c r="L673" s="475"/>
      <c r="M673" s="475"/>
      <c r="N673" s="475"/>
      <c r="O673" s="475"/>
      <c r="P673" s="475"/>
      <c r="Q673" s="475"/>
      <c r="R673" s="475"/>
      <c r="S673" s="475"/>
      <c r="T673" s="475"/>
      <c r="U673" s="475"/>
      <c r="V673" s="475"/>
      <c r="W673" s="475"/>
      <c r="X673" s="475"/>
      <c r="Y673" s="475"/>
      <c r="Z673" s="475"/>
      <c r="AA673" s="475"/>
      <c r="AB673" s="475"/>
      <c r="AC673" s="475"/>
      <c r="AD673" s="475"/>
      <c r="AE673" s="475"/>
      <c r="AF673" s="475"/>
      <c r="AG673" s="475"/>
      <c r="AH673" s="475"/>
      <c r="AI673" s="475"/>
      <c r="AJ673" s="475"/>
      <c r="AK673" s="475"/>
      <c r="AL673" s="475"/>
      <c r="AM673" s="475"/>
      <c r="AN673" s="475"/>
      <c r="AO673" s="475"/>
      <c r="AP673" s="475"/>
      <c r="AQ673" s="475"/>
      <c r="AR673" s="475"/>
      <c r="AS673" s="475"/>
      <c r="AT673" s="475"/>
      <c r="AU673" s="475"/>
      <c r="AV673" s="468"/>
      <c r="AW673" s="468"/>
      <c r="AX673" s="468"/>
      <c r="AY673" s="468"/>
      <c r="AZ673" s="468"/>
      <c r="BA673" s="468"/>
      <c r="BB673" s="468"/>
      <c r="BC673" s="468"/>
      <c r="BD673" s="468"/>
      <c r="BE673" s="468"/>
      <c r="BF673" s="468"/>
      <c r="BG673" s="468"/>
      <c r="BH673" s="468"/>
      <c r="BI673" s="468"/>
      <c r="BJ673" s="468"/>
      <c r="BK673" s="468"/>
    </row>
    <row r="674" spans="1:63" ht="15.75" customHeight="1" x14ac:dyDescent="0.3">
      <c r="A674" s="475"/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  <c r="L674" s="475"/>
      <c r="M674" s="475"/>
      <c r="N674" s="475"/>
      <c r="O674" s="475"/>
      <c r="P674" s="475"/>
      <c r="Q674" s="475"/>
      <c r="R674" s="475"/>
      <c r="S674" s="475"/>
      <c r="T674" s="475"/>
      <c r="U674" s="475"/>
      <c r="V674" s="475"/>
      <c r="W674" s="475"/>
      <c r="X674" s="475"/>
      <c r="Y674" s="475"/>
      <c r="Z674" s="475"/>
      <c r="AA674" s="475"/>
      <c r="AB674" s="475"/>
      <c r="AC674" s="475"/>
      <c r="AD674" s="475"/>
      <c r="AE674" s="475"/>
      <c r="AF674" s="475"/>
      <c r="AG674" s="475"/>
      <c r="AH674" s="475"/>
      <c r="AI674" s="475"/>
      <c r="AJ674" s="475"/>
      <c r="AK674" s="475"/>
      <c r="AL674" s="475"/>
      <c r="AM674" s="475"/>
      <c r="AN674" s="475"/>
      <c r="AO674" s="475"/>
      <c r="AP674" s="475"/>
      <c r="AQ674" s="475"/>
      <c r="AR674" s="475"/>
      <c r="AS674" s="475"/>
      <c r="AT674" s="475"/>
      <c r="AU674" s="475"/>
      <c r="AV674" s="468"/>
      <c r="AW674" s="468"/>
      <c r="AX674" s="468"/>
      <c r="AY674" s="468"/>
      <c r="AZ674" s="468"/>
      <c r="BA674" s="468"/>
      <c r="BB674" s="468"/>
      <c r="BC674" s="468"/>
      <c r="BD674" s="468"/>
      <c r="BE674" s="468"/>
      <c r="BF674" s="468"/>
      <c r="BG674" s="468"/>
      <c r="BH674" s="468"/>
      <c r="BI674" s="468"/>
      <c r="BJ674" s="468"/>
      <c r="BK674" s="468"/>
    </row>
    <row r="675" spans="1:63" ht="15.75" customHeight="1" x14ac:dyDescent="0.3">
      <c r="A675" s="475"/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  <c r="L675" s="475"/>
      <c r="M675" s="475"/>
      <c r="N675" s="475"/>
      <c r="O675" s="475"/>
      <c r="P675" s="475"/>
      <c r="Q675" s="475"/>
      <c r="R675" s="475"/>
      <c r="S675" s="475"/>
      <c r="T675" s="475"/>
      <c r="U675" s="475"/>
      <c r="V675" s="475"/>
      <c r="W675" s="475"/>
      <c r="X675" s="475"/>
      <c r="Y675" s="475"/>
      <c r="Z675" s="475"/>
      <c r="AA675" s="475"/>
      <c r="AB675" s="475"/>
      <c r="AC675" s="475"/>
      <c r="AD675" s="475"/>
      <c r="AE675" s="475"/>
      <c r="AF675" s="475"/>
      <c r="AG675" s="475"/>
      <c r="AH675" s="475"/>
      <c r="AI675" s="475"/>
      <c r="AJ675" s="475"/>
      <c r="AK675" s="475"/>
      <c r="AL675" s="475"/>
      <c r="AM675" s="475"/>
      <c r="AN675" s="475"/>
      <c r="AO675" s="475"/>
      <c r="AP675" s="475"/>
      <c r="AQ675" s="475"/>
      <c r="AR675" s="475"/>
      <c r="AS675" s="475"/>
      <c r="AT675" s="475"/>
      <c r="AU675" s="475"/>
      <c r="AV675" s="468"/>
      <c r="AW675" s="468"/>
      <c r="AX675" s="468"/>
      <c r="AY675" s="468"/>
      <c r="AZ675" s="468"/>
      <c r="BA675" s="468"/>
      <c r="BB675" s="468"/>
      <c r="BC675" s="468"/>
      <c r="BD675" s="468"/>
      <c r="BE675" s="468"/>
      <c r="BF675" s="468"/>
      <c r="BG675" s="468"/>
      <c r="BH675" s="468"/>
      <c r="BI675" s="468"/>
      <c r="BJ675" s="468"/>
      <c r="BK675" s="468"/>
    </row>
    <row r="676" spans="1:63" ht="15.75" customHeight="1" x14ac:dyDescent="0.3">
      <c r="A676" s="475"/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  <c r="L676" s="475"/>
      <c r="M676" s="475"/>
      <c r="N676" s="475"/>
      <c r="O676" s="475"/>
      <c r="P676" s="475"/>
      <c r="Q676" s="475"/>
      <c r="R676" s="475"/>
      <c r="S676" s="475"/>
      <c r="T676" s="475"/>
      <c r="U676" s="475"/>
      <c r="V676" s="475"/>
      <c r="W676" s="475"/>
      <c r="X676" s="475"/>
      <c r="Y676" s="475"/>
      <c r="Z676" s="475"/>
      <c r="AA676" s="475"/>
      <c r="AB676" s="475"/>
      <c r="AC676" s="475"/>
      <c r="AD676" s="475"/>
      <c r="AE676" s="475"/>
      <c r="AF676" s="475"/>
      <c r="AG676" s="475"/>
      <c r="AH676" s="475"/>
      <c r="AI676" s="475"/>
      <c r="AJ676" s="475"/>
      <c r="AK676" s="475"/>
      <c r="AL676" s="475"/>
      <c r="AM676" s="475"/>
      <c r="AN676" s="475"/>
      <c r="AO676" s="475"/>
      <c r="AP676" s="475"/>
      <c r="AQ676" s="475"/>
      <c r="AR676" s="475"/>
      <c r="AS676" s="475"/>
      <c r="AT676" s="475"/>
      <c r="AU676" s="475"/>
      <c r="AV676" s="468"/>
      <c r="AW676" s="468"/>
      <c r="AX676" s="468"/>
      <c r="AY676" s="468"/>
      <c r="AZ676" s="468"/>
      <c r="BA676" s="468"/>
      <c r="BB676" s="468"/>
      <c r="BC676" s="468"/>
      <c r="BD676" s="468"/>
      <c r="BE676" s="468"/>
      <c r="BF676" s="468"/>
      <c r="BG676" s="468"/>
      <c r="BH676" s="468"/>
      <c r="BI676" s="468"/>
      <c r="BJ676" s="468"/>
      <c r="BK676" s="468"/>
    </row>
    <row r="677" spans="1:63" ht="15.75" customHeight="1" x14ac:dyDescent="0.3">
      <c r="A677" s="475"/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  <c r="L677" s="475"/>
      <c r="M677" s="475"/>
      <c r="N677" s="475"/>
      <c r="O677" s="475"/>
      <c r="P677" s="475"/>
      <c r="Q677" s="475"/>
      <c r="R677" s="475"/>
      <c r="S677" s="475"/>
      <c r="T677" s="475"/>
      <c r="U677" s="475"/>
      <c r="V677" s="475"/>
      <c r="W677" s="475"/>
      <c r="X677" s="475"/>
      <c r="Y677" s="475"/>
      <c r="Z677" s="475"/>
      <c r="AA677" s="475"/>
      <c r="AB677" s="475"/>
      <c r="AC677" s="475"/>
      <c r="AD677" s="475"/>
      <c r="AE677" s="475"/>
      <c r="AF677" s="475"/>
      <c r="AG677" s="475"/>
      <c r="AH677" s="475"/>
      <c r="AI677" s="475"/>
      <c r="AJ677" s="475"/>
      <c r="AK677" s="475"/>
      <c r="AL677" s="475"/>
      <c r="AM677" s="475"/>
      <c r="AN677" s="475"/>
      <c r="AO677" s="475"/>
      <c r="AP677" s="475"/>
      <c r="AQ677" s="475"/>
      <c r="AR677" s="475"/>
      <c r="AS677" s="475"/>
      <c r="AT677" s="475"/>
      <c r="AU677" s="475"/>
      <c r="AV677" s="468"/>
      <c r="AW677" s="468"/>
      <c r="AX677" s="468"/>
      <c r="AY677" s="468"/>
      <c r="AZ677" s="468"/>
      <c r="BA677" s="468"/>
      <c r="BB677" s="468"/>
      <c r="BC677" s="468"/>
      <c r="BD677" s="468"/>
      <c r="BE677" s="468"/>
      <c r="BF677" s="468"/>
      <c r="BG677" s="468"/>
      <c r="BH677" s="468"/>
      <c r="BI677" s="468"/>
      <c r="BJ677" s="468"/>
      <c r="BK677" s="468"/>
    </row>
    <row r="678" spans="1:63" ht="15.75" customHeight="1" x14ac:dyDescent="0.3">
      <c r="A678" s="475"/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  <c r="L678" s="475"/>
      <c r="M678" s="475"/>
      <c r="N678" s="475"/>
      <c r="O678" s="475"/>
      <c r="P678" s="475"/>
      <c r="Q678" s="475"/>
      <c r="R678" s="475"/>
      <c r="S678" s="475"/>
      <c r="T678" s="475"/>
      <c r="U678" s="475"/>
      <c r="V678" s="475"/>
      <c r="W678" s="475"/>
      <c r="X678" s="475"/>
      <c r="Y678" s="475"/>
      <c r="Z678" s="475"/>
      <c r="AA678" s="475"/>
      <c r="AB678" s="475"/>
      <c r="AC678" s="475"/>
      <c r="AD678" s="475"/>
      <c r="AE678" s="475"/>
      <c r="AF678" s="475"/>
      <c r="AG678" s="475"/>
      <c r="AH678" s="475"/>
      <c r="AI678" s="475"/>
      <c r="AJ678" s="475"/>
      <c r="AK678" s="475"/>
      <c r="AL678" s="475"/>
      <c r="AM678" s="475"/>
      <c r="AN678" s="475"/>
      <c r="AO678" s="475"/>
      <c r="AP678" s="475"/>
      <c r="AQ678" s="475"/>
      <c r="AR678" s="475"/>
      <c r="AS678" s="475"/>
      <c r="AT678" s="475"/>
      <c r="AU678" s="475"/>
      <c r="AV678" s="468"/>
      <c r="AW678" s="468"/>
      <c r="AX678" s="468"/>
      <c r="AY678" s="468"/>
      <c r="AZ678" s="468"/>
      <c r="BA678" s="468"/>
      <c r="BB678" s="468"/>
      <c r="BC678" s="468"/>
      <c r="BD678" s="468"/>
      <c r="BE678" s="468"/>
      <c r="BF678" s="468"/>
      <c r="BG678" s="468"/>
      <c r="BH678" s="468"/>
      <c r="BI678" s="468"/>
      <c r="BJ678" s="468"/>
      <c r="BK678" s="468"/>
    </row>
    <row r="679" spans="1:63" ht="15.75" customHeight="1" x14ac:dyDescent="0.3">
      <c r="A679" s="475"/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  <c r="L679" s="475"/>
      <c r="M679" s="475"/>
      <c r="N679" s="475"/>
      <c r="O679" s="475"/>
      <c r="P679" s="475"/>
      <c r="Q679" s="475"/>
      <c r="R679" s="475"/>
      <c r="S679" s="475"/>
      <c r="T679" s="475"/>
      <c r="U679" s="475"/>
      <c r="V679" s="475"/>
      <c r="W679" s="475"/>
      <c r="X679" s="475"/>
      <c r="Y679" s="475"/>
      <c r="Z679" s="475"/>
      <c r="AA679" s="475"/>
      <c r="AB679" s="475"/>
      <c r="AC679" s="475"/>
      <c r="AD679" s="475"/>
      <c r="AE679" s="475"/>
      <c r="AF679" s="475"/>
      <c r="AG679" s="475"/>
      <c r="AH679" s="475"/>
      <c r="AI679" s="475"/>
      <c r="AJ679" s="475"/>
      <c r="AK679" s="475"/>
      <c r="AL679" s="475"/>
      <c r="AM679" s="475"/>
      <c r="AN679" s="475"/>
      <c r="AO679" s="475"/>
      <c r="AP679" s="475"/>
      <c r="AQ679" s="475"/>
      <c r="AR679" s="475"/>
      <c r="AS679" s="475"/>
      <c r="AT679" s="475"/>
      <c r="AU679" s="475"/>
      <c r="AV679" s="468"/>
      <c r="AW679" s="468"/>
      <c r="AX679" s="468"/>
      <c r="AY679" s="468"/>
      <c r="AZ679" s="468"/>
      <c r="BA679" s="468"/>
      <c r="BB679" s="468"/>
      <c r="BC679" s="468"/>
      <c r="BD679" s="468"/>
      <c r="BE679" s="468"/>
      <c r="BF679" s="468"/>
      <c r="BG679" s="468"/>
      <c r="BH679" s="468"/>
      <c r="BI679" s="468"/>
      <c r="BJ679" s="468"/>
      <c r="BK679" s="468"/>
    </row>
    <row r="680" spans="1:63" ht="15.75" customHeight="1" x14ac:dyDescent="0.3">
      <c r="A680" s="475"/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  <c r="L680" s="475"/>
      <c r="M680" s="475"/>
      <c r="N680" s="475"/>
      <c r="O680" s="475"/>
      <c r="P680" s="475"/>
      <c r="Q680" s="475"/>
      <c r="R680" s="475"/>
      <c r="S680" s="475"/>
      <c r="T680" s="475"/>
      <c r="U680" s="475"/>
      <c r="V680" s="475"/>
      <c r="W680" s="475"/>
      <c r="X680" s="475"/>
      <c r="Y680" s="475"/>
      <c r="Z680" s="475"/>
      <c r="AA680" s="475"/>
      <c r="AB680" s="475"/>
      <c r="AC680" s="475"/>
      <c r="AD680" s="475"/>
      <c r="AE680" s="475"/>
      <c r="AF680" s="475"/>
      <c r="AG680" s="475"/>
      <c r="AH680" s="475"/>
      <c r="AI680" s="475"/>
      <c r="AJ680" s="475"/>
      <c r="AK680" s="475"/>
      <c r="AL680" s="475"/>
      <c r="AM680" s="475"/>
      <c r="AN680" s="475"/>
      <c r="AO680" s="475"/>
      <c r="AP680" s="475"/>
      <c r="AQ680" s="475"/>
      <c r="AR680" s="475"/>
      <c r="AS680" s="475"/>
      <c r="AT680" s="475"/>
      <c r="AU680" s="475"/>
      <c r="AV680" s="468"/>
      <c r="AW680" s="468"/>
      <c r="AX680" s="468"/>
      <c r="AY680" s="468"/>
      <c r="AZ680" s="468"/>
      <c r="BA680" s="468"/>
      <c r="BB680" s="468"/>
      <c r="BC680" s="468"/>
      <c r="BD680" s="468"/>
      <c r="BE680" s="468"/>
      <c r="BF680" s="468"/>
      <c r="BG680" s="468"/>
      <c r="BH680" s="468"/>
      <c r="BI680" s="468"/>
      <c r="BJ680" s="468"/>
      <c r="BK680" s="468"/>
    </row>
    <row r="681" spans="1:63" ht="15.75" customHeight="1" x14ac:dyDescent="0.3">
      <c r="A681" s="475"/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  <c r="L681" s="475"/>
      <c r="M681" s="475"/>
      <c r="N681" s="475"/>
      <c r="O681" s="475"/>
      <c r="P681" s="475"/>
      <c r="Q681" s="475"/>
      <c r="R681" s="475"/>
      <c r="S681" s="475"/>
      <c r="T681" s="475"/>
      <c r="U681" s="475"/>
      <c r="V681" s="475"/>
      <c r="W681" s="475"/>
      <c r="X681" s="475"/>
      <c r="Y681" s="475"/>
      <c r="Z681" s="475"/>
      <c r="AA681" s="475"/>
      <c r="AB681" s="475"/>
      <c r="AC681" s="475"/>
      <c r="AD681" s="475"/>
      <c r="AE681" s="475"/>
      <c r="AF681" s="475"/>
      <c r="AG681" s="475"/>
      <c r="AH681" s="475"/>
      <c r="AI681" s="475"/>
      <c r="AJ681" s="475"/>
      <c r="AK681" s="475"/>
      <c r="AL681" s="475"/>
      <c r="AM681" s="475"/>
      <c r="AN681" s="475"/>
      <c r="AO681" s="475"/>
      <c r="AP681" s="475"/>
      <c r="AQ681" s="475"/>
      <c r="AR681" s="475"/>
      <c r="AS681" s="475"/>
      <c r="AT681" s="475"/>
      <c r="AU681" s="475"/>
      <c r="AV681" s="468"/>
      <c r="AW681" s="468"/>
      <c r="AX681" s="468"/>
      <c r="AY681" s="468"/>
      <c r="AZ681" s="468"/>
      <c r="BA681" s="468"/>
      <c r="BB681" s="468"/>
      <c r="BC681" s="468"/>
      <c r="BD681" s="468"/>
      <c r="BE681" s="468"/>
      <c r="BF681" s="468"/>
      <c r="BG681" s="468"/>
      <c r="BH681" s="468"/>
      <c r="BI681" s="468"/>
      <c r="BJ681" s="468"/>
      <c r="BK681" s="468"/>
    </row>
    <row r="682" spans="1:63" ht="15.75" customHeight="1" x14ac:dyDescent="0.3">
      <c r="A682" s="475"/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  <c r="L682" s="475"/>
      <c r="M682" s="475"/>
      <c r="N682" s="475"/>
      <c r="O682" s="475"/>
      <c r="P682" s="475"/>
      <c r="Q682" s="475"/>
      <c r="R682" s="475"/>
      <c r="S682" s="475"/>
      <c r="T682" s="475"/>
      <c r="U682" s="475"/>
      <c r="V682" s="475"/>
      <c r="W682" s="475"/>
      <c r="X682" s="475"/>
      <c r="Y682" s="475"/>
      <c r="Z682" s="475"/>
      <c r="AA682" s="475"/>
      <c r="AB682" s="475"/>
      <c r="AC682" s="475"/>
      <c r="AD682" s="475"/>
      <c r="AE682" s="475"/>
      <c r="AF682" s="475"/>
      <c r="AG682" s="475"/>
      <c r="AH682" s="475"/>
      <c r="AI682" s="475"/>
      <c r="AJ682" s="475"/>
      <c r="AK682" s="475"/>
      <c r="AL682" s="475"/>
      <c r="AM682" s="475"/>
      <c r="AN682" s="475"/>
      <c r="AO682" s="475"/>
      <c r="AP682" s="475"/>
      <c r="AQ682" s="475"/>
      <c r="AR682" s="475"/>
      <c r="AS682" s="475"/>
      <c r="AT682" s="475"/>
      <c r="AU682" s="475"/>
      <c r="AV682" s="468"/>
      <c r="AW682" s="468"/>
      <c r="AX682" s="468"/>
      <c r="AY682" s="468"/>
      <c r="AZ682" s="468"/>
      <c r="BA682" s="468"/>
      <c r="BB682" s="468"/>
      <c r="BC682" s="468"/>
      <c r="BD682" s="468"/>
      <c r="BE682" s="468"/>
      <c r="BF682" s="468"/>
      <c r="BG682" s="468"/>
      <c r="BH682" s="468"/>
      <c r="BI682" s="468"/>
      <c r="BJ682" s="468"/>
      <c r="BK682" s="468"/>
    </row>
    <row r="683" spans="1:63" ht="15.75" customHeight="1" x14ac:dyDescent="0.3">
      <c r="A683" s="475"/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  <c r="L683" s="475"/>
      <c r="M683" s="475"/>
      <c r="N683" s="475"/>
      <c r="O683" s="475"/>
      <c r="P683" s="475"/>
      <c r="Q683" s="475"/>
      <c r="R683" s="475"/>
      <c r="S683" s="475"/>
      <c r="T683" s="475"/>
      <c r="U683" s="475"/>
      <c r="V683" s="475"/>
      <c r="W683" s="475"/>
      <c r="X683" s="475"/>
      <c r="Y683" s="475"/>
      <c r="Z683" s="475"/>
      <c r="AA683" s="475"/>
      <c r="AB683" s="475"/>
      <c r="AC683" s="475"/>
      <c r="AD683" s="475"/>
      <c r="AE683" s="475"/>
      <c r="AF683" s="475"/>
      <c r="AG683" s="475"/>
      <c r="AH683" s="475"/>
      <c r="AI683" s="475"/>
      <c r="AJ683" s="475"/>
      <c r="AK683" s="475"/>
      <c r="AL683" s="475"/>
      <c r="AM683" s="475"/>
      <c r="AN683" s="475"/>
      <c r="AO683" s="475"/>
      <c r="AP683" s="475"/>
      <c r="AQ683" s="475"/>
      <c r="AR683" s="475"/>
      <c r="AS683" s="475"/>
      <c r="AT683" s="475"/>
      <c r="AU683" s="475"/>
      <c r="AV683" s="468"/>
      <c r="AW683" s="468"/>
      <c r="AX683" s="468"/>
      <c r="AY683" s="468"/>
      <c r="AZ683" s="468"/>
      <c r="BA683" s="468"/>
      <c r="BB683" s="468"/>
      <c r="BC683" s="468"/>
      <c r="BD683" s="468"/>
      <c r="BE683" s="468"/>
      <c r="BF683" s="468"/>
      <c r="BG683" s="468"/>
      <c r="BH683" s="468"/>
      <c r="BI683" s="468"/>
      <c r="BJ683" s="468"/>
      <c r="BK683" s="468"/>
    </row>
    <row r="684" spans="1:63" ht="15.75" customHeight="1" x14ac:dyDescent="0.3">
      <c r="A684" s="475"/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  <c r="L684" s="475"/>
      <c r="M684" s="475"/>
      <c r="N684" s="475"/>
      <c r="O684" s="475"/>
      <c r="P684" s="475"/>
      <c r="Q684" s="475"/>
      <c r="R684" s="475"/>
      <c r="S684" s="475"/>
      <c r="T684" s="475"/>
      <c r="U684" s="475"/>
      <c r="V684" s="475"/>
      <c r="W684" s="475"/>
      <c r="X684" s="475"/>
      <c r="Y684" s="475"/>
      <c r="Z684" s="475"/>
      <c r="AA684" s="475"/>
      <c r="AB684" s="475"/>
      <c r="AC684" s="475"/>
      <c r="AD684" s="475"/>
      <c r="AE684" s="475"/>
      <c r="AF684" s="475"/>
      <c r="AG684" s="475"/>
      <c r="AH684" s="475"/>
      <c r="AI684" s="475"/>
      <c r="AJ684" s="475"/>
      <c r="AK684" s="475"/>
      <c r="AL684" s="475"/>
      <c r="AM684" s="475"/>
      <c r="AN684" s="475"/>
      <c r="AO684" s="475"/>
      <c r="AP684" s="475"/>
      <c r="AQ684" s="475"/>
      <c r="AR684" s="475"/>
      <c r="AS684" s="475"/>
      <c r="AT684" s="475"/>
      <c r="AU684" s="475"/>
      <c r="AV684" s="468"/>
      <c r="AW684" s="468"/>
      <c r="AX684" s="468"/>
      <c r="AY684" s="468"/>
      <c r="AZ684" s="468"/>
      <c r="BA684" s="468"/>
      <c r="BB684" s="468"/>
      <c r="BC684" s="468"/>
      <c r="BD684" s="468"/>
      <c r="BE684" s="468"/>
      <c r="BF684" s="468"/>
      <c r="BG684" s="468"/>
      <c r="BH684" s="468"/>
      <c r="BI684" s="468"/>
      <c r="BJ684" s="468"/>
      <c r="BK684" s="468"/>
    </row>
    <row r="685" spans="1:63" ht="15.75" customHeight="1" x14ac:dyDescent="0.3">
      <c r="A685" s="475"/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  <c r="L685" s="475"/>
      <c r="M685" s="475"/>
      <c r="N685" s="475"/>
      <c r="O685" s="475"/>
      <c r="P685" s="475"/>
      <c r="Q685" s="475"/>
      <c r="R685" s="475"/>
      <c r="S685" s="475"/>
      <c r="T685" s="475"/>
      <c r="U685" s="475"/>
      <c r="V685" s="475"/>
      <c r="W685" s="475"/>
      <c r="X685" s="475"/>
      <c r="Y685" s="475"/>
      <c r="Z685" s="475"/>
      <c r="AA685" s="475"/>
      <c r="AB685" s="475"/>
      <c r="AC685" s="475"/>
      <c r="AD685" s="475"/>
      <c r="AE685" s="475"/>
      <c r="AF685" s="475"/>
      <c r="AG685" s="475"/>
      <c r="AH685" s="475"/>
      <c r="AI685" s="475"/>
      <c r="AJ685" s="475"/>
      <c r="AK685" s="475"/>
      <c r="AL685" s="475"/>
      <c r="AM685" s="475"/>
      <c r="AN685" s="475"/>
      <c r="AO685" s="475"/>
      <c r="AP685" s="475"/>
      <c r="AQ685" s="475"/>
      <c r="AR685" s="475"/>
      <c r="AS685" s="475"/>
      <c r="AT685" s="475"/>
      <c r="AU685" s="475"/>
      <c r="AV685" s="468"/>
      <c r="AW685" s="468"/>
      <c r="AX685" s="468"/>
      <c r="AY685" s="468"/>
      <c r="AZ685" s="468"/>
      <c r="BA685" s="468"/>
      <c r="BB685" s="468"/>
      <c r="BC685" s="468"/>
      <c r="BD685" s="468"/>
      <c r="BE685" s="468"/>
      <c r="BF685" s="468"/>
      <c r="BG685" s="468"/>
      <c r="BH685" s="468"/>
      <c r="BI685" s="468"/>
      <c r="BJ685" s="468"/>
      <c r="BK685" s="468"/>
    </row>
    <row r="686" spans="1:63" ht="15.75" customHeight="1" x14ac:dyDescent="0.3">
      <c r="A686" s="475"/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  <c r="L686" s="475"/>
      <c r="M686" s="475"/>
      <c r="N686" s="475"/>
      <c r="O686" s="475"/>
      <c r="P686" s="475"/>
      <c r="Q686" s="475"/>
      <c r="R686" s="475"/>
      <c r="S686" s="475"/>
      <c r="T686" s="475"/>
      <c r="U686" s="475"/>
      <c r="V686" s="475"/>
      <c r="W686" s="475"/>
      <c r="X686" s="475"/>
      <c r="Y686" s="475"/>
      <c r="Z686" s="475"/>
      <c r="AA686" s="475"/>
      <c r="AB686" s="475"/>
      <c r="AC686" s="475"/>
      <c r="AD686" s="475"/>
      <c r="AE686" s="475"/>
      <c r="AF686" s="475"/>
      <c r="AG686" s="475"/>
      <c r="AH686" s="475"/>
      <c r="AI686" s="475"/>
      <c r="AJ686" s="475"/>
      <c r="AK686" s="475"/>
      <c r="AL686" s="475"/>
      <c r="AM686" s="475"/>
      <c r="AN686" s="475"/>
      <c r="AO686" s="475"/>
      <c r="AP686" s="475"/>
      <c r="AQ686" s="475"/>
      <c r="AR686" s="475"/>
      <c r="AS686" s="475"/>
      <c r="AT686" s="475"/>
      <c r="AU686" s="475"/>
      <c r="AV686" s="468"/>
      <c r="AW686" s="468"/>
      <c r="AX686" s="468"/>
      <c r="AY686" s="468"/>
      <c r="AZ686" s="468"/>
      <c r="BA686" s="468"/>
      <c r="BB686" s="468"/>
      <c r="BC686" s="468"/>
      <c r="BD686" s="468"/>
      <c r="BE686" s="468"/>
      <c r="BF686" s="468"/>
      <c r="BG686" s="468"/>
      <c r="BH686" s="468"/>
      <c r="BI686" s="468"/>
      <c r="BJ686" s="468"/>
      <c r="BK686" s="468"/>
    </row>
    <row r="687" spans="1:63" ht="15.75" customHeight="1" x14ac:dyDescent="0.3">
      <c r="A687" s="475"/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  <c r="L687" s="475"/>
      <c r="M687" s="475"/>
      <c r="N687" s="475"/>
      <c r="O687" s="475"/>
      <c r="P687" s="475"/>
      <c r="Q687" s="475"/>
      <c r="R687" s="475"/>
      <c r="S687" s="475"/>
      <c r="T687" s="475"/>
      <c r="U687" s="475"/>
      <c r="V687" s="475"/>
      <c r="W687" s="475"/>
      <c r="X687" s="475"/>
      <c r="Y687" s="475"/>
      <c r="Z687" s="475"/>
      <c r="AA687" s="475"/>
      <c r="AB687" s="475"/>
      <c r="AC687" s="475"/>
      <c r="AD687" s="475"/>
      <c r="AE687" s="475"/>
      <c r="AF687" s="475"/>
      <c r="AG687" s="475"/>
      <c r="AH687" s="475"/>
      <c r="AI687" s="475"/>
      <c r="AJ687" s="475"/>
      <c r="AK687" s="475"/>
      <c r="AL687" s="475"/>
      <c r="AM687" s="475"/>
      <c r="AN687" s="475"/>
      <c r="AO687" s="475"/>
      <c r="AP687" s="475"/>
      <c r="AQ687" s="475"/>
      <c r="AR687" s="475"/>
      <c r="AS687" s="475"/>
      <c r="AT687" s="475"/>
      <c r="AU687" s="475"/>
      <c r="AV687" s="468"/>
      <c r="AW687" s="468"/>
      <c r="AX687" s="468"/>
      <c r="AY687" s="468"/>
      <c r="AZ687" s="468"/>
      <c r="BA687" s="468"/>
      <c r="BB687" s="468"/>
      <c r="BC687" s="468"/>
      <c r="BD687" s="468"/>
      <c r="BE687" s="468"/>
      <c r="BF687" s="468"/>
      <c r="BG687" s="468"/>
      <c r="BH687" s="468"/>
      <c r="BI687" s="468"/>
      <c r="BJ687" s="468"/>
      <c r="BK687" s="468"/>
    </row>
    <row r="688" spans="1:63" ht="15.75" customHeight="1" x14ac:dyDescent="0.3">
      <c r="A688" s="475"/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  <c r="L688" s="475"/>
      <c r="M688" s="475"/>
      <c r="N688" s="475"/>
      <c r="O688" s="475"/>
      <c r="P688" s="475"/>
      <c r="Q688" s="475"/>
      <c r="R688" s="475"/>
      <c r="S688" s="475"/>
      <c r="T688" s="475"/>
      <c r="U688" s="475"/>
      <c r="V688" s="475"/>
      <c r="W688" s="475"/>
      <c r="X688" s="475"/>
      <c r="Y688" s="475"/>
      <c r="Z688" s="475"/>
      <c r="AA688" s="475"/>
      <c r="AB688" s="475"/>
      <c r="AC688" s="475"/>
      <c r="AD688" s="475"/>
      <c r="AE688" s="475"/>
      <c r="AF688" s="475"/>
      <c r="AG688" s="475"/>
      <c r="AH688" s="475"/>
      <c r="AI688" s="475"/>
      <c r="AJ688" s="475"/>
      <c r="AK688" s="475"/>
      <c r="AL688" s="475"/>
      <c r="AM688" s="475"/>
      <c r="AN688" s="475"/>
      <c r="AO688" s="475"/>
      <c r="AP688" s="475"/>
      <c r="AQ688" s="475"/>
      <c r="AR688" s="475"/>
      <c r="AS688" s="475"/>
      <c r="AT688" s="475"/>
      <c r="AU688" s="475"/>
      <c r="AV688" s="468"/>
      <c r="AW688" s="468"/>
      <c r="AX688" s="468"/>
      <c r="AY688" s="468"/>
      <c r="AZ688" s="468"/>
      <c r="BA688" s="468"/>
      <c r="BB688" s="468"/>
      <c r="BC688" s="468"/>
      <c r="BD688" s="468"/>
      <c r="BE688" s="468"/>
      <c r="BF688" s="468"/>
      <c r="BG688" s="468"/>
      <c r="BH688" s="468"/>
      <c r="BI688" s="468"/>
      <c r="BJ688" s="468"/>
      <c r="BK688" s="468"/>
    </row>
    <row r="689" spans="1:63" ht="15.75" customHeight="1" x14ac:dyDescent="0.3">
      <c r="A689" s="475"/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  <c r="L689" s="475"/>
      <c r="M689" s="475"/>
      <c r="N689" s="475"/>
      <c r="O689" s="475"/>
      <c r="P689" s="475"/>
      <c r="Q689" s="475"/>
      <c r="R689" s="475"/>
      <c r="S689" s="475"/>
      <c r="T689" s="475"/>
      <c r="U689" s="475"/>
      <c r="V689" s="475"/>
      <c r="W689" s="475"/>
      <c r="X689" s="475"/>
      <c r="Y689" s="475"/>
      <c r="Z689" s="475"/>
      <c r="AA689" s="475"/>
      <c r="AB689" s="475"/>
      <c r="AC689" s="475"/>
      <c r="AD689" s="475"/>
      <c r="AE689" s="475"/>
      <c r="AF689" s="475"/>
      <c r="AG689" s="475"/>
      <c r="AH689" s="475"/>
      <c r="AI689" s="475"/>
      <c r="AJ689" s="475"/>
      <c r="AK689" s="475"/>
      <c r="AL689" s="475"/>
      <c r="AM689" s="475"/>
      <c r="AN689" s="475"/>
      <c r="AO689" s="475"/>
      <c r="AP689" s="475"/>
      <c r="AQ689" s="475"/>
      <c r="AR689" s="475"/>
      <c r="AS689" s="475"/>
      <c r="AT689" s="475"/>
      <c r="AU689" s="475"/>
      <c r="AV689" s="468"/>
      <c r="AW689" s="468"/>
      <c r="AX689" s="468"/>
      <c r="AY689" s="468"/>
      <c r="AZ689" s="468"/>
      <c r="BA689" s="468"/>
      <c r="BB689" s="468"/>
      <c r="BC689" s="468"/>
      <c r="BD689" s="468"/>
      <c r="BE689" s="468"/>
      <c r="BF689" s="468"/>
      <c r="BG689" s="468"/>
      <c r="BH689" s="468"/>
      <c r="BI689" s="468"/>
      <c r="BJ689" s="468"/>
      <c r="BK689" s="468"/>
    </row>
    <row r="690" spans="1:63" ht="15.75" customHeight="1" x14ac:dyDescent="0.3">
      <c r="A690" s="475"/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  <c r="L690" s="475"/>
      <c r="M690" s="475"/>
      <c r="N690" s="475"/>
      <c r="O690" s="475"/>
      <c r="P690" s="475"/>
      <c r="Q690" s="475"/>
      <c r="R690" s="475"/>
      <c r="S690" s="475"/>
      <c r="T690" s="475"/>
      <c r="U690" s="475"/>
      <c r="V690" s="475"/>
      <c r="W690" s="475"/>
      <c r="X690" s="475"/>
      <c r="Y690" s="475"/>
      <c r="Z690" s="475"/>
      <c r="AA690" s="475"/>
      <c r="AB690" s="475"/>
      <c r="AC690" s="475"/>
      <c r="AD690" s="475"/>
      <c r="AE690" s="475"/>
      <c r="AF690" s="475"/>
      <c r="AG690" s="475"/>
      <c r="AH690" s="475"/>
      <c r="AI690" s="475"/>
      <c r="AJ690" s="475"/>
      <c r="AK690" s="475"/>
      <c r="AL690" s="475"/>
      <c r="AM690" s="475"/>
      <c r="AN690" s="475"/>
      <c r="AO690" s="475"/>
      <c r="AP690" s="475"/>
      <c r="AQ690" s="475"/>
      <c r="AR690" s="475"/>
      <c r="AS690" s="475"/>
      <c r="AT690" s="475"/>
      <c r="AU690" s="475"/>
      <c r="AV690" s="468"/>
      <c r="AW690" s="468"/>
      <c r="AX690" s="468"/>
      <c r="AY690" s="468"/>
      <c r="AZ690" s="468"/>
      <c r="BA690" s="468"/>
      <c r="BB690" s="468"/>
      <c r="BC690" s="468"/>
      <c r="BD690" s="468"/>
      <c r="BE690" s="468"/>
      <c r="BF690" s="468"/>
      <c r="BG690" s="468"/>
      <c r="BH690" s="468"/>
      <c r="BI690" s="468"/>
      <c r="BJ690" s="468"/>
      <c r="BK690" s="468"/>
    </row>
    <row r="691" spans="1:63" ht="15.75" customHeight="1" x14ac:dyDescent="0.3">
      <c r="A691" s="475"/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  <c r="L691" s="475"/>
      <c r="M691" s="475"/>
      <c r="N691" s="475"/>
      <c r="O691" s="475"/>
      <c r="P691" s="475"/>
      <c r="Q691" s="475"/>
      <c r="R691" s="475"/>
      <c r="S691" s="475"/>
      <c r="T691" s="475"/>
      <c r="U691" s="475"/>
      <c r="V691" s="475"/>
      <c r="W691" s="475"/>
      <c r="X691" s="475"/>
      <c r="Y691" s="475"/>
      <c r="Z691" s="475"/>
      <c r="AA691" s="475"/>
      <c r="AB691" s="475"/>
      <c r="AC691" s="475"/>
      <c r="AD691" s="475"/>
      <c r="AE691" s="475"/>
      <c r="AF691" s="475"/>
      <c r="AG691" s="475"/>
      <c r="AH691" s="475"/>
      <c r="AI691" s="475"/>
      <c r="AJ691" s="475"/>
      <c r="AK691" s="475"/>
      <c r="AL691" s="475"/>
      <c r="AM691" s="475"/>
      <c r="AN691" s="475"/>
      <c r="AO691" s="475"/>
      <c r="AP691" s="475"/>
      <c r="AQ691" s="475"/>
      <c r="AR691" s="475"/>
      <c r="AS691" s="475"/>
      <c r="AT691" s="475"/>
      <c r="AU691" s="475"/>
      <c r="AV691" s="468"/>
      <c r="AW691" s="468"/>
      <c r="AX691" s="468"/>
      <c r="AY691" s="468"/>
      <c r="AZ691" s="468"/>
      <c r="BA691" s="468"/>
      <c r="BB691" s="468"/>
      <c r="BC691" s="468"/>
      <c r="BD691" s="468"/>
      <c r="BE691" s="468"/>
      <c r="BF691" s="468"/>
      <c r="BG691" s="468"/>
      <c r="BH691" s="468"/>
      <c r="BI691" s="468"/>
      <c r="BJ691" s="468"/>
      <c r="BK691" s="468"/>
    </row>
    <row r="692" spans="1:63" ht="15.75" customHeight="1" x14ac:dyDescent="0.3">
      <c r="A692" s="475"/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  <c r="L692" s="475"/>
      <c r="M692" s="475"/>
      <c r="N692" s="475"/>
      <c r="O692" s="475"/>
      <c r="P692" s="475"/>
      <c r="Q692" s="475"/>
      <c r="R692" s="475"/>
      <c r="S692" s="475"/>
      <c r="T692" s="475"/>
      <c r="U692" s="475"/>
      <c r="V692" s="475"/>
      <c r="W692" s="475"/>
      <c r="X692" s="475"/>
      <c r="Y692" s="475"/>
      <c r="Z692" s="475"/>
      <c r="AA692" s="475"/>
      <c r="AB692" s="475"/>
      <c r="AC692" s="475"/>
      <c r="AD692" s="475"/>
      <c r="AE692" s="475"/>
      <c r="AF692" s="475"/>
      <c r="AG692" s="475"/>
      <c r="AH692" s="475"/>
      <c r="AI692" s="475"/>
      <c r="AJ692" s="475"/>
      <c r="AK692" s="475"/>
      <c r="AL692" s="475"/>
      <c r="AM692" s="475"/>
      <c r="AN692" s="475"/>
      <c r="AO692" s="475"/>
      <c r="AP692" s="475"/>
      <c r="AQ692" s="475"/>
      <c r="AR692" s="475"/>
      <c r="AS692" s="475"/>
      <c r="AT692" s="475"/>
      <c r="AU692" s="475"/>
      <c r="AV692" s="468"/>
      <c r="AW692" s="468"/>
      <c r="AX692" s="468"/>
      <c r="AY692" s="468"/>
      <c r="AZ692" s="468"/>
      <c r="BA692" s="468"/>
      <c r="BB692" s="468"/>
      <c r="BC692" s="468"/>
      <c r="BD692" s="468"/>
      <c r="BE692" s="468"/>
      <c r="BF692" s="468"/>
      <c r="BG692" s="468"/>
      <c r="BH692" s="468"/>
      <c r="BI692" s="468"/>
      <c r="BJ692" s="468"/>
      <c r="BK692" s="468"/>
    </row>
    <row r="693" spans="1:63" ht="15.75" customHeight="1" x14ac:dyDescent="0.3">
      <c r="A693" s="475"/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  <c r="L693" s="475"/>
      <c r="M693" s="475"/>
      <c r="N693" s="475"/>
      <c r="O693" s="475"/>
      <c r="P693" s="475"/>
      <c r="Q693" s="475"/>
      <c r="R693" s="475"/>
      <c r="S693" s="475"/>
      <c r="T693" s="475"/>
      <c r="U693" s="475"/>
      <c r="V693" s="475"/>
      <c r="W693" s="475"/>
      <c r="X693" s="475"/>
      <c r="Y693" s="475"/>
      <c r="Z693" s="475"/>
      <c r="AA693" s="475"/>
      <c r="AB693" s="475"/>
      <c r="AC693" s="475"/>
      <c r="AD693" s="475"/>
      <c r="AE693" s="475"/>
      <c r="AF693" s="475"/>
      <c r="AG693" s="475"/>
      <c r="AH693" s="475"/>
      <c r="AI693" s="475"/>
      <c r="AJ693" s="475"/>
      <c r="AK693" s="475"/>
      <c r="AL693" s="475"/>
      <c r="AM693" s="475"/>
      <c r="AN693" s="475"/>
      <c r="AO693" s="475"/>
      <c r="AP693" s="475"/>
      <c r="AQ693" s="475"/>
      <c r="AR693" s="475"/>
      <c r="AS693" s="475"/>
      <c r="AT693" s="475"/>
      <c r="AU693" s="475"/>
      <c r="AV693" s="468"/>
      <c r="AW693" s="468"/>
      <c r="AX693" s="468"/>
      <c r="AY693" s="468"/>
      <c r="AZ693" s="468"/>
      <c r="BA693" s="468"/>
      <c r="BB693" s="468"/>
      <c r="BC693" s="468"/>
      <c r="BD693" s="468"/>
      <c r="BE693" s="468"/>
      <c r="BF693" s="468"/>
      <c r="BG693" s="468"/>
      <c r="BH693" s="468"/>
      <c r="BI693" s="468"/>
      <c r="BJ693" s="468"/>
      <c r="BK693" s="468"/>
    </row>
    <row r="694" spans="1:63" ht="15.75" customHeight="1" x14ac:dyDescent="0.3">
      <c r="A694" s="475"/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  <c r="L694" s="475"/>
      <c r="M694" s="475"/>
      <c r="N694" s="475"/>
      <c r="O694" s="475"/>
      <c r="P694" s="475"/>
      <c r="Q694" s="475"/>
      <c r="R694" s="475"/>
      <c r="S694" s="475"/>
      <c r="T694" s="475"/>
      <c r="U694" s="475"/>
      <c r="V694" s="475"/>
      <c r="W694" s="475"/>
      <c r="X694" s="475"/>
      <c r="Y694" s="475"/>
      <c r="Z694" s="475"/>
      <c r="AA694" s="475"/>
      <c r="AB694" s="475"/>
      <c r="AC694" s="475"/>
      <c r="AD694" s="475"/>
      <c r="AE694" s="475"/>
      <c r="AF694" s="475"/>
      <c r="AG694" s="475"/>
      <c r="AH694" s="475"/>
      <c r="AI694" s="475"/>
      <c r="AJ694" s="475"/>
      <c r="AK694" s="475"/>
      <c r="AL694" s="475"/>
      <c r="AM694" s="475"/>
      <c r="AN694" s="475"/>
      <c r="AO694" s="475"/>
      <c r="AP694" s="475"/>
      <c r="AQ694" s="475"/>
      <c r="AR694" s="475"/>
      <c r="AS694" s="475"/>
      <c r="AT694" s="475"/>
      <c r="AU694" s="475"/>
      <c r="AV694" s="468"/>
      <c r="AW694" s="468"/>
      <c r="AX694" s="468"/>
      <c r="AY694" s="468"/>
      <c r="AZ694" s="468"/>
      <c r="BA694" s="468"/>
      <c r="BB694" s="468"/>
      <c r="BC694" s="468"/>
      <c r="BD694" s="468"/>
      <c r="BE694" s="468"/>
      <c r="BF694" s="468"/>
      <c r="BG694" s="468"/>
      <c r="BH694" s="468"/>
      <c r="BI694" s="468"/>
      <c r="BJ694" s="468"/>
      <c r="BK694" s="468"/>
    </row>
    <row r="695" spans="1:63" ht="15.75" customHeight="1" x14ac:dyDescent="0.3">
      <c r="A695" s="475"/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  <c r="L695" s="475"/>
      <c r="M695" s="475"/>
      <c r="N695" s="475"/>
      <c r="O695" s="475"/>
      <c r="P695" s="475"/>
      <c r="Q695" s="475"/>
      <c r="R695" s="475"/>
      <c r="S695" s="475"/>
      <c r="T695" s="475"/>
      <c r="U695" s="475"/>
      <c r="V695" s="475"/>
      <c r="W695" s="475"/>
      <c r="X695" s="475"/>
      <c r="Y695" s="475"/>
      <c r="Z695" s="475"/>
      <c r="AA695" s="475"/>
      <c r="AB695" s="475"/>
      <c r="AC695" s="475"/>
      <c r="AD695" s="475"/>
      <c r="AE695" s="475"/>
      <c r="AF695" s="475"/>
      <c r="AG695" s="475"/>
      <c r="AH695" s="475"/>
      <c r="AI695" s="475"/>
      <c r="AJ695" s="475"/>
      <c r="AK695" s="475"/>
      <c r="AL695" s="475"/>
      <c r="AM695" s="475"/>
      <c r="AN695" s="475"/>
      <c r="AO695" s="475"/>
      <c r="AP695" s="475"/>
      <c r="AQ695" s="475"/>
      <c r="AR695" s="475"/>
      <c r="AS695" s="475"/>
      <c r="AT695" s="475"/>
      <c r="AU695" s="475"/>
      <c r="AV695" s="468"/>
      <c r="AW695" s="468"/>
      <c r="AX695" s="468"/>
      <c r="AY695" s="468"/>
      <c r="AZ695" s="468"/>
      <c r="BA695" s="468"/>
      <c r="BB695" s="468"/>
      <c r="BC695" s="468"/>
      <c r="BD695" s="468"/>
      <c r="BE695" s="468"/>
      <c r="BF695" s="468"/>
      <c r="BG695" s="468"/>
      <c r="BH695" s="468"/>
      <c r="BI695" s="468"/>
      <c r="BJ695" s="468"/>
      <c r="BK695" s="468"/>
    </row>
    <row r="696" spans="1:63" ht="15.75" customHeight="1" x14ac:dyDescent="0.3">
      <c r="A696" s="475"/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  <c r="L696" s="475"/>
      <c r="M696" s="475"/>
      <c r="N696" s="475"/>
      <c r="O696" s="475"/>
      <c r="P696" s="475"/>
      <c r="Q696" s="475"/>
      <c r="R696" s="475"/>
      <c r="S696" s="475"/>
      <c r="T696" s="475"/>
      <c r="U696" s="475"/>
      <c r="V696" s="475"/>
      <c r="W696" s="475"/>
      <c r="X696" s="475"/>
      <c r="Y696" s="475"/>
      <c r="Z696" s="475"/>
      <c r="AA696" s="475"/>
      <c r="AB696" s="475"/>
      <c r="AC696" s="475"/>
      <c r="AD696" s="475"/>
      <c r="AE696" s="475"/>
      <c r="AF696" s="475"/>
      <c r="AG696" s="475"/>
      <c r="AH696" s="475"/>
      <c r="AI696" s="475"/>
      <c r="AJ696" s="475"/>
      <c r="AK696" s="475"/>
      <c r="AL696" s="475"/>
      <c r="AM696" s="475"/>
      <c r="AN696" s="475"/>
      <c r="AO696" s="475"/>
      <c r="AP696" s="475"/>
      <c r="AQ696" s="475"/>
      <c r="AR696" s="475"/>
      <c r="AS696" s="475"/>
      <c r="AT696" s="475"/>
      <c r="AU696" s="475"/>
      <c r="AV696" s="468"/>
      <c r="AW696" s="468"/>
      <c r="AX696" s="468"/>
      <c r="AY696" s="468"/>
      <c r="AZ696" s="468"/>
      <c r="BA696" s="468"/>
      <c r="BB696" s="468"/>
      <c r="BC696" s="468"/>
      <c r="BD696" s="468"/>
      <c r="BE696" s="468"/>
      <c r="BF696" s="468"/>
      <c r="BG696" s="468"/>
      <c r="BH696" s="468"/>
      <c r="BI696" s="468"/>
      <c r="BJ696" s="468"/>
      <c r="BK696" s="468"/>
    </row>
    <row r="697" spans="1:63" ht="15.75" customHeight="1" x14ac:dyDescent="0.3">
      <c r="A697" s="475"/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  <c r="L697" s="475"/>
      <c r="M697" s="475"/>
      <c r="N697" s="475"/>
      <c r="O697" s="475"/>
      <c r="P697" s="475"/>
      <c r="Q697" s="475"/>
      <c r="R697" s="475"/>
      <c r="S697" s="475"/>
      <c r="T697" s="475"/>
      <c r="U697" s="475"/>
      <c r="V697" s="475"/>
      <c r="W697" s="475"/>
      <c r="X697" s="475"/>
      <c r="Y697" s="475"/>
      <c r="Z697" s="475"/>
      <c r="AA697" s="475"/>
      <c r="AB697" s="475"/>
      <c r="AC697" s="475"/>
      <c r="AD697" s="475"/>
      <c r="AE697" s="475"/>
      <c r="AF697" s="475"/>
      <c r="AG697" s="475"/>
      <c r="AH697" s="475"/>
      <c r="AI697" s="475"/>
      <c r="AJ697" s="475"/>
      <c r="AK697" s="475"/>
      <c r="AL697" s="475"/>
      <c r="AM697" s="475"/>
      <c r="AN697" s="475"/>
      <c r="AO697" s="475"/>
      <c r="AP697" s="475"/>
      <c r="AQ697" s="475"/>
      <c r="AR697" s="475"/>
      <c r="AS697" s="475"/>
      <c r="AT697" s="475"/>
      <c r="AU697" s="475"/>
      <c r="AV697" s="468"/>
      <c r="AW697" s="468"/>
      <c r="AX697" s="468"/>
      <c r="AY697" s="468"/>
      <c r="AZ697" s="468"/>
      <c r="BA697" s="468"/>
      <c r="BB697" s="468"/>
      <c r="BC697" s="468"/>
      <c r="BD697" s="468"/>
      <c r="BE697" s="468"/>
      <c r="BF697" s="468"/>
      <c r="BG697" s="468"/>
      <c r="BH697" s="468"/>
      <c r="BI697" s="468"/>
      <c r="BJ697" s="468"/>
      <c r="BK697" s="468"/>
    </row>
    <row r="698" spans="1:63" ht="15.75" customHeight="1" x14ac:dyDescent="0.3">
      <c r="A698" s="475"/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  <c r="L698" s="475"/>
      <c r="M698" s="475"/>
      <c r="N698" s="475"/>
      <c r="O698" s="475"/>
      <c r="P698" s="475"/>
      <c r="Q698" s="475"/>
      <c r="R698" s="475"/>
      <c r="S698" s="475"/>
      <c r="T698" s="475"/>
      <c r="U698" s="475"/>
      <c r="V698" s="475"/>
      <c r="W698" s="475"/>
      <c r="X698" s="475"/>
      <c r="Y698" s="475"/>
      <c r="Z698" s="475"/>
      <c r="AA698" s="475"/>
      <c r="AB698" s="475"/>
      <c r="AC698" s="475"/>
      <c r="AD698" s="475"/>
      <c r="AE698" s="475"/>
      <c r="AF698" s="475"/>
      <c r="AG698" s="475"/>
      <c r="AH698" s="475"/>
      <c r="AI698" s="475"/>
      <c r="AJ698" s="475"/>
      <c r="AK698" s="475"/>
      <c r="AL698" s="475"/>
      <c r="AM698" s="475"/>
      <c r="AN698" s="475"/>
      <c r="AO698" s="475"/>
      <c r="AP698" s="475"/>
      <c r="AQ698" s="475"/>
      <c r="AR698" s="475"/>
      <c r="AS698" s="475"/>
      <c r="AT698" s="475"/>
      <c r="AU698" s="475"/>
      <c r="AV698" s="468"/>
      <c r="AW698" s="468"/>
      <c r="AX698" s="468"/>
      <c r="AY698" s="468"/>
      <c r="AZ698" s="468"/>
      <c r="BA698" s="468"/>
      <c r="BB698" s="468"/>
      <c r="BC698" s="468"/>
      <c r="BD698" s="468"/>
      <c r="BE698" s="468"/>
      <c r="BF698" s="468"/>
      <c r="BG698" s="468"/>
      <c r="BH698" s="468"/>
      <c r="BI698" s="468"/>
      <c r="BJ698" s="468"/>
      <c r="BK698" s="468"/>
    </row>
    <row r="699" spans="1:63" ht="15.75" customHeight="1" x14ac:dyDescent="0.3">
      <c r="A699" s="475"/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  <c r="L699" s="475"/>
      <c r="M699" s="475"/>
      <c r="N699" s="475"/>
      <c r="O699" s="475"/>
      <c r="P699" s="475"/>
      <c r="Q699" s="475"/>
      <c r="R699" s="475"/>
      <c r="S699" s="475"/>
      <c r="T699" s="475"/>
      <c r="U699" s="475"/>
      <c r="V699" s="475"/>
      <c r="W699" s="475"/>
      <c r="X699" s="475"/>
      <c r="Y699" s="475"/>
      <c r="Z699" s="475"/>
      <c r="AA699" s="475"/>
      <c r="AB699" s="475"/>
      <c r="AC699" s="475"/>
      <c r="AD699" s="475"/>
      <c r="AE699" s="475"/>
      <c r="AF699" s="475"/>
      <c r="AG699" s="475"/>
      <c r="AH699" s="475"/>
      <c r="AI699" s="475"/>
      <c r="AJ699" s="475"/>
      <c r="AK699" s="475"/>
      <c r="AL699" s="475"/>
      <c r="AM699" s="475"/>
      <c r="AN699" s="475"/>
      <c r="AO699" s="475"/>
      <c r="AP699" s="475"/>
      <c r="AQ699" s="475"/>
      <c r="AR699" s="475"/>
      <c r="AS699" s="475"/>
      <c r="AT699" s="475"/>
      <c r="AU699" s="475"/>
      <c r="AV699" s="468"/>
      <c r="AW699" s="468"/>
      <c r="AX699" s="468"/>
      <c r="AY699" s="468"/>
      <c r="AZ699" s="468"/>
      <c r="BA699" s="468"/>
      <c r="BB699" s="468"/>
      <c r="BC699" s="468"/>
      <c r="BD699" s="468"/>
      <c r="BE699" s="468"/>
      <c r="BF699" s="468"/>
      <c r="BG699" s="468"/>
      <c r="BH699" s="468"/>
      <c r="BI699" s="468"/>
      <c r="BJ699" s="468"/>
      <c r="BK699" s="468"/>
    </row>
    <row r="700" spans="1:63" ht="15.75" customHeight="1" x14ac:dyDescent="0.3">
      <c r="A700" s="475"/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  <c r="L700" s="475"/>
      <c r="M700" s="475"/>
      <c r="N700" s="475"/>
      <c r="O700" s="475"/>
      <c r="P700" s="475"/>
      <c r="Q700" s="475"/>
      <c r="R700" s="475"/>
      <c r="S700" s="475"/>
      <c r="T700" s="475"/>
      <c r="U700" s="475"/>
      <c r="V700" s="475"/>
      <c r="W700" s="475"/>
      <c r="X700" s="475"/>
      <c r="Y700" s="475"/>
      <c r="Z700" s="475"/>
      <c r="AA700" s="475"/>
      <c r="AB700" s="475"/>
      <c r="AC700" s="475"/>
      <c r="AD700" s="475"/>
      <c r="AE700" s="475"/>
      <c r="AF700" s="475"/>
      <c r="AG700" s="475"/>
      <c r="AH700" s="475"/>
      <c r="AI700" s="475"/>
      <c r="AJ700" s="475"/>
      <c r="AK700" s="475"/>
      <c r="AL700" s="475"/>
      <c r="AM700" s="475"/>
      <c r="AN700" s="475"/>
      <c r="AO700" s="475"/>
      <c r="AP700" s="475"/>
      <c r="AQ700" s="475"/>
      <c r="AR700" s="475"/>
      <c r="AS700" s="475"/>
      <c r="AT700" s="475"/>
      <c r="AU700" s="475"/>
      <c r="AV700" s="468"/>
      <c r="AW700" s="468"/>
      <c r="AX700" s="468"/>
      <c r="AY700" s="468"/>
      <c r="AZ700" s="468"/>
      <c r="BA700" s="468"/>
      <c r="BB700" s="468"/>
      <c r="BC700" s="468"/>
      <c r="BD700" s="468"/>
      <c r="BE700" s="468"/>
      <c r="BF700" s="468"/>
      <c r="BG700" s="468"/>
      <c r="BH700" s="468"/>
      <c r="BI700" s="468"/>
      <c r="BJ700" s="468"/>
      <c r="BK700" s="468"/>
    </row>
    <row r="701" spans="1:63" ht="15.75" customHeight="1" x14ac:dyDescent="0.3">
      <c r="A701" s="475"/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  <c r="L701" s="475"/>
      <c r="M701" s="475"/>
      <c r="N701" s="475"/>
      <c r="O701" s="475"/>
      <c r="P701" s="475"/>
      <c r="Q701" s="475"/>
      <c r="R701" s="475"/>
      <c r="S701" s="475"/>
      <c r="T701" s="475"/>
      <c r="U701" s="475"/>
      <c r="V701" s="475"/>
      <c r="W701" s="475"/>
      <c r="X701" s="475"/>
      <c r="Y701" s="475"/>
      <c r="Z701" s="475"/>
      <c r="AA701" s="475"/>
      <c r="AB701" s="475"/>
      <c r="AC701" s="475"/>
      <c r="AD701" s="475"/>
      <c r="AE701" s="475"/>
      <c r="AF701" s="475"/>
      <c r="AG701" s="475"/>
      <c r="AH701" s="475"/>
      <c r="AI701" s="475"/>
      <c r="AJ701" s="475"/>
      <c r="AK701" s="475"/>
      <c r="AL701" s="475"/>
      <c r="AM701" s="475"/>
      <c r="AN701" s="475"/>
      <c r="AO701" s="475"/>
      <c r="AP701" s="475"/>
      <c r="AQ701" s="475"/>
      <c r="AR701" s="475"/>
      <c r="AS701" s="475"/>
      <c r="AT701" s="475"/>
      <c r="AU701" s="475"/>
      <c r="AV701" s="468"/>
      <c r="AW701" s="468"/>
      <c r="AX701" s="468"/>
      <c r="AY701" s="468"/>
      <c r="AZ701" s="468"/>
      <c r="BA701" s="468"/>
      <c r="BB701" s="468"/>
      <c r="BC701" s="468"/>
      <c r="BD701" s="468"/>
      <c r="BE701" s="468"/>
      <c r="BF701" s="468"/>
      <c r="BG701" s="468"/>
      <c r="BH701" s="468"/>
      <c r="BI701" s="468"/>
      <c r="BJ701" s="468"/>
      <c r="BK701" s="468"/>
    </row>
    <row r="702" spans="1:63" ht="15.75" customHeight="1" x14ac:dyDescent="0.3">
      <c r="A702" s="475"/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  <c r="L702" s="475"/>
      <c r="M702" s="475"/>
      <c r="N702" s="475"/>
      <c r="O702" s="475"/>
      <c r="P702" s="475"/>
      <c r="Q702" s="475"/>
      <c r="R702" s="475"/>
      <c r="S702" s="475"/>
      <c r="T702" s="475"/>
      <c r="U702" s="475"/>
      <c r="V702" s="475"/>
      <c r="W702" s="475"/>
      <c r="X702" s="475"/>
      <c r="Y702" s="475"/>
      <c r="Z702" s="475"/>
      <c r="AA702" s="475"/>
      <c r="AB702" s="475"/>
      <c r="AC702" s="475"/>
      <c r="AD702" s="475"/>
      <c r="AE702" s="475"/>
      <c r="AF702" s="475"/>
      <c r="AG702" s="475"/>
      <c r="AH702" s="475"/>
      <c r="AI702" s="475"/>
      <c r="AJ702" s="475"/>
      <c r="AK702" s="475"/>
      <c r="AL702" s="475"/>
      <c r="AM702" s="475"/>
      <c r="AN702" s="475"/>
      <c r="AO702" s="475"/>
      <c r="AP702" s="475"/>
      <c r="AQ702" s="475"/>
      <c r="AR702" s="475"/>
      <c r="AS702" s="475"/>
      <c r="AT702" s="475"/>
      <c r="AU702" s="475"/>
      <c r="AV702" s="468"/>
      <c r="AW702" s="468"/>
      <c r="AX702" s="468"/>
      <c r="AY702" s="468"/>
      <c r="AZ702" s="468"/>
      <c r="BA702" s="468"/>
      <c r="BB702" s="468"/>
      <c r="BC702" s="468"/>
      <c r="BD702" s="468"/>
      <c r="BE702" s="468"/>
      <c r="BF702" s="468"/>
      <c r="BG702" s="468"/>
      <c r="BH702" s="468"/>
      <c r="BI702" s="468"/>
      <c r="BJ702" s="468"/>
      <c r="BK702" s="468"/>
    </row>
    <row r="703" spans="1:63" ht="15.75" customHeight="1" x14ac:dyDescent="0.3">
      <c r="A703" s="475"/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  <c r="L703" s="475"/>
      <c r="M703" s="475"/>
      <c r="N703" s="475"/>
      <c r="O703" s="475"/>
      <c r="P703" s="475"/>
      <c r="Q703" s="475"/>
      <c r="R703" s="475"/>
      <c r="S703" s="475"/>
      <c r="T703" s="475"/>
      <c r="U703" s="475"/>
      <c r="V703" s="475"/>
      <c r="W703" s="475"/>
      <c r="X703" s="475"/>
      <c r="Y703" s="475"/>
      <c r="Z703" s="475"/>
      <c r="AA703" s="475"/>
      <c r="AB703" s="475"/>
      <c r="AC703" s="475"/>
      <c r="AD703" s="475"/>
      <c r="AE703" s="475"/>
      <c r="AF703" s="475"/>
      <c r="AG703" s="475"/>
      <c r="AH703" s="475"/>
      <c r="AI703" s="475"/>
      <c r="AJ703" s="475"/>
      <c r="AK703" s="475"/>
      <c r="AL703" s="475"/>
      <c r="AM703" s="475"/>
      <c r="AN703" s="475"/>
      <c r="AO703" s="475"/>
      <c r="AP703" s="475"/>
      <c r="AQ703" s="475"/>
      <c r="AR703" s="475"/>
      <c r="AS703" s="475"/>
      <c r="AT703" s="475"/>
      <c r="AU703" s="475"/>
      <c r="AV703" s="468"/>
      <c r="AW703" s="468"/>
      <c r="AX703" s="468"/>
      <c r="AY703" s="468"/>
      <c r="AZ703" s="468"/>
      <c r="BA703" s="468"/>
      <c r="BB703" s="468"/>
      <c r="BC703" s="468"/>
      <c r="BD703" s="468"/>
      <c r="BE703" s="468"/>
      <c r="BF703" s="468"/>
      <c r="BG703" s="468"/>
      <c r="BH703" s="468"/>
      <c r="BI703" s="468"/>
      <c r="BJ703" s="468"/>
      <c r="BK703" s="468"/>
    </row>
    <row r="704" spans="1:63" ht="15.75" customHeight="1" x14ac:dyDescent="0.3">
      <c r="A704" s="475"/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  <c r="L704" s="475"/>
      <c r="M704" s="475"/>
      <c r="N704" s="475"/>
      <c r="O704" s="475"/>
      <c r="P704" s="475"/>
      <c r="Q704" s="475"/>
      <c r="R704" s="475"/>
      <c r="S704" s="475"/>
      <c r="T704" s="475"/>
      <c r="U704" s="475"/>
      <c r="V704" s="475"/>
      <c r="W704" s="475"/>
      <c r="X704" s="475"/>
      <c r="Y704" s="475"/>
      <c r="Z704" s="475"/>
      <c r="AA704" s="475"/>
      <c r="AB704" s="475"/>
      <c r="AC704" s="475"/>
      <c r="AD704" s="475"/>
      <c r="AE704" s="475"/>
      <c r="AF704" s="475"/>
      <c r="AG704" s="475"/>
      <c r="AH704" s="475"/>
      <c r="AI704" s="475"/>
      <c r="AJ704" s="475"/>
      <c r="AK704" s="475"/>
      <c r="AL704" s="475"/>
      <c r="AM704" s="475"/>
      <c r="AN704" s="475"/>
      <c r="AO704" s="475"/>
      <c r="AP704" s="475"/>
      <c r="AQ704" s="475"/>
      <c r="AR704" s="475"/>
      <c r="AS704" s="475"/>
      <c r="AT704" s="475"/>
      <c r="AU704" s="475"/>
      <c r="AV704" s="468"/>
      <c r="AW704" s="468"/>
      <c r="AX704" s="468"/>
      <c r="AY704" s="468"/>
      <c r="AZ704" s="468"/>
      <c r="BA704" s="468"/>
      <c r="BB704" s="468"/>
      <c r="BC704" s="468"/>
      <c r="BD704" s="468"/>
      <c r="BE704" s="468"/>
      <c r="BF704" s="468"/>
      <c r="BG704" s="468"/>
      <c r="BH704" s="468"/>
      <c r="BI704" s="468"/>
      <c r="BJ704" s="468"/>
      <c r="BK704" s="468"/>
    </row>
    <row r="705" spans="1:63" ht="15.75" customHeight="1" x14ac:dyDescent="0.3">
      <c r="A705" s="475"/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  <c r="L705" s="475"/>
      <c r="M705" s="475"/>
      <c r="N705" s="475"/>
      <c r="O705" s="475"/>
      <c r="P705" s="475"/>
      <c r="Q705" s="475"/>
      <c r="R705" s="475"/>
      <c r="S705" s="475"/>
      <c r="T705" s="475"/>
      <c r="U705" s="475"/>
      <c r="V705" s="475"/>
      <c r="W705" s="475"/>
      <c r="X705" s="475"/>
      <c r="Y705" s="475"/>
      <c r="Z705" s="475"/>
      <c r="AA705" s="475"/>
      <c r="AB705" s="475"/>
      <c r="AC705" s="475"/>
      <c r="AD705" s="475"/>
      <c r="AE705" s="475"/>
      <c r="AF705" s="475"/>
      <c r="AG705" s="475"/>
      <c r="AH705" s="475"/>
      <c r="AI705" s="475"/>
      <c r="AJ705" s="475"/>
      <c r="AK705" s="475"/>
      <c r="AL705" s="475"/>
      <c r="AM705" s="475"/>
      <c r="AN705" s="475"/>
      <c r="AO705" s="475"/>
      <c r="AP705" s="475"/>
      <c r="AQ705" s="475"/>
      <c r="AR705" s="475"/>
      <c r="AS705" s="475"/>
      <c r="AT705" s="475"/>
      <c r="AU705" s="475"/>
      <c r="AV705" s="468"/>
      <c r="AW705" s="468"/>
      <c r="AX705" s="468"/>
      <c r="AY705" s="468"/>
      <c r="AZ705" s="468"/>
      <c r="BA705" s="468"/>
      <c r="BB705" s="468"/>
      <c r="BC705" s="468"/>
      <c r="BD705" s="468"/>
      <c r="BE705" s="468"/>
      <c r="BF705" s="468"/>
      <c r="BG705" s="468"/>
      <c r="BH705" s="468"/>
      <c r="BI705" s="468"/>
      <c r="BJ705" s="468"/>
      <c r="BK705" s="468"/>
    </row>
    <row r="706" spans="1:63" ht="15.75" customHeight="1" x14ac:dyDescent="0.3">
      <c r="A706" s="475"/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  <c r="L706" s="475"/>
      <c r="M706" s="475"/>
      <c r="N706" s="475"/>
      <c r="O706" s="475"/>
      <c r="P706" s="475"/>
      <c r="Q706" s="475"/>
      <c r="R706" s="475"/>
      <c r="S706" s="475"/>
      <c r="T706" s="475"/>
      <c r="U706" s="475"/>
      <c r="V706" s="475"/>
      <c r="W706" s="475"/>
      <c r="X706" s="475"/>
      <c r="Y706" s="475"/>
      <c r="Z706" s="475"/>
      <c r="AA706" s="475"/>
      <c r="AB706" s="475"/>
      <c r="AC706" s="475"/>
      <c r="AD706" s="475"/>
      <c r="AE706" s="475"/>
      <c r="AF706" s="475"/>
      <c r="AG706" s="475"/>
      <c r="AH706" s="475"/>
      <c r="AI706" s="475"/>
      <c r="AJ706" s="475"/>
      <c r="AK706" s="475"/>
      <c r="AL706" s="475"/>
      <c r="AM706" s="475"/>
      <c r="AN706" s="475"/>
      <c r="AO706" s="475"/>
      <c r="AP706" s="475"/>
      <c r="AQ706" s="475"/>
      <c r="AR706" s="475"/>
      <c r="AS706" s="475"/>
      <c r="AT706" s="475"/>
      <c r="AU706" s="475"/>
      <c r="AV706" s="468"/>
      <c r="AW706" s="468"/>
      <c r="AX706" s="468"/>
      <c r="AY706" s="468"/>
      <c r="AZ706" s="468"/>
      <c r="BA706" s="468"/>
      <c r="BB706" s="468"/>
      <c r="BC706" s="468"/>
      <c r="BD706" s="468"/>
      <c r="BE706" s="468"/>
      <c r="BF706" s="468"/>
      <c r="BG706" s="468"/>
      <c r="BH706" s="468"/>
      <c r="BI706" s="468"/>
      <c r="BJ706" s="468"/>
      <c r="BK706" s="468"/>
    </row>
    <row r="707" spans="1:63" ht="15.75" customHeight="1" x14ac:dyDescent="0.3">
      <c r="A707" s="475"/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  <c r="L707" s="475"/>
      <c r="M707" s="475"/>
      <c r="N707" s="475"/>
      <c r="O707" s="475"/>
      <c r="P707" s="475"/>
      <c r="Q707" s="475"/>
      <c r="R707" s="475"/>
      <c r="S707" s="475"/>
      <c r="T707" s="475"/>
      <c r="U707" s="475"/>
      <c r="V707" s="475"/>
      <c r="W707" s="475"/>
      <c r="X707" s="475"/>
      <c r="Y707" s="475"/>
      <c r="Z707" s="475"/>
      <c r="AA707" s="475"/>
      <c r="AB707" s="475"/>
      <c r="AC707" s="475"/>
      <c r="AD707" s="475"/>
      <c r="AE707" s="475"/>
      <c r="AF707" s="475"/>
      <c r="AG707" s="475"/>
      <c r="AH707" s="475"/>
      <c r="AI707" s="475"/>
      <c r="AJ707" s="475"/>
      <c r="AK707" s="475"/>
      <c r="AL707" s="475"/>
      <c r="AM707" s="475"/>
      <c r="AN707" s="475"/>
      <c r="AO707" s="475"/>
      <c r="AP707" s="475"/>
      <c r="AQ707" s="475"/>
      <c r="AR707" s="475"/>
      <c r="AS707" s="475"/>
      <c r="AT707" s="475"/>
      <c r="AU707" s="475"/>
      <c r="AV707" s="468"/>
      <c r="AW707" s="468"/>
      <c r="AX707" s="468"/>
      <c r="AY707" s="468"/>
      <c r="AZ707" s="468"/>
      <c r="BA707" s="468"/>
      <c r="BB707" s="468"/>
      <c r="BC707" s="468"/>
      <c r="BD707" s="468"/>
      <c r="BE707" s="468"/>
      <c r="BF707" s="468"/>
      <c r="BG707" s="468"/>
      <c r="BH707" s="468"/>
      <c r="BI707" s="468"/>
      <c r="BJ707" s="468"/>
      <c r="BK707" s="468"/>
    </row>
    <row r="708" spans="1:63" ht="15.75" customHeight="1" x14ac:dyDescent="0.3">
      <c r="A708" s="475"/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  <c r="L708" s="475"/>
      <c r="M708" s="475"/>
      <c r="N708" s="475"/>
      <c r="O708" s="475"/>
      <c r="P708" s="475"/>
      <c r="Q708" s="475"/>
      <c r="R708" s="475"/>
      <c r="S708" s="475"/>
      <c r="T708" s="475"/>
      <c r="U708" s="475"/>
      <c r="V708" s="475"/>
      <c r="W708" s="475"/>
      <c r="X708" s="475"/>
      <c r="Y708" s="475"/>
      <c r="Z708" s="475"/>
      <c r="AA708" s="475"/>
      <c r="AB708" s="475"/>
      <c r="AC708" s="475"/>
      <c r="AD708" s="475"/>
      <c r="AE708" s="475"/>
      <c r="AF708" s="475"/>
      <c r="AG708" s="475"/>
      <c r="AH708" s="475"/>
      <c r="AI708" s="475"/>
      <c r="AJ708" s="475"/>
      <c r="AK708" s="475"/>
      <c r="AL708" s="475"/>
      <c r="AM708" s="475"/>
      <c r="AN708" s="475"/>
      <c r="AO708" s="475"/>
      <c r="AP708" s="475"/>
      <c r="AQ708" s="475"/>
      <c r="AR708" s="475"/>
      <c r="AS708" s="475"/>
      <c r="AT708" s="475"/>
      <c r="AU708" s="475"/>
      <c r="AV708" s="468"/>
      <c r="AW708" s="468"/>
      <c r="AX708" s="468"/>
      <c r="AY708" s="468"/>
      <c r="AZ708" s="468"/>
      <c r="BA708" s="468"/>
      <c r="BB708" s="468"/>
      <c r="BC708" s="468"/>
      <c r="BD708" s="468"/>
      <c r="BE708" s="468"/>
      <c r="BF708" s="468"/>
      <c r="BG708" s="468"/>
      <c r="BH708" s="468"/>
      <c r="BI708" s="468"/>
      <c r="BJ708" s="468"/>
      <c r="BK708" s="468"/>
    </row>
    <row r="709" spans="1:63" ht="15.75" customHeight="1" x14ac:dyDescent="0.3">
      <c r="A709" s="475"/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  <c r="L709" s="475"/>
      <c r="M709" s="475"/>
      <c r="N709" s="475"/>
      <c r="O709" s="475"/>
      <c r="P709" s="475"/>
      <c r="Q709" s="475"/>
      <c r="R709" s="475"/>
      <c r="S709" s="475"/>
      <c r="T709" s="475"/>
      <c r="U709" s="475"/>
      <c r="V709" s="475"/>
      <c r="W709" s="475"/>
      <c r="X709" s="475"/>
      <c r="Y709" s="475"/>
      <c r="Z709" s="475"/>
      <c r="AA709" s="475"/>
      <c r="AB709" s="475"/>
      <c r="AC709" s="475"/>
      <c r="AD709" s="475"/>
      <c r="AE709" s="475"/>
      <c r="AF709" s="475"/>
      <c r="AG709" s="475"/>
      <c r="AH709" s="475"/>
      <c r="AI709" s="475"/>
      <c r="AJ709" s="475"/>
      <c r="AK709" s="475"/>
      <c r="AL709" s="475"/>
      <c r="AM709" s="475"/>
      <c r="AN709" s="475"/>
      <c r="AO709" s="475"/>
      <c r="AP709" s="475"/>
      <c r="AQ709" s="475"/>
      <c r="AR709" s="475"/>
      <c r="AS709" s="475"/>
      <c r="AT709" s="475"/>
      <c r="AU709" s="475"/>
      <c r="AV709" s="468"/>
      <c r="AW709" s="468"/>
      <c r="AX709" s="468"/>
      <c r="AY709" s="468"/>
      <c r="AZ709" s="468"/>
      <c r="BA709" s="468"/>
      <c r="BB709" s="468"/>
      <c r="BC709" s="468"/>
      <c r="BD709" s="468"/>
      <c r="BE709" s="468"/>
      <c r="BF709" s="468"/>
      <c r="BG709" s="468"/>
      <c r="BH709" s="468"/>
      <c r="BI709" s="468"/>
      <c r="BJ709" s="468"/>
      <c r="BK709" s="468"/>
    </row>
    <row r="710" spans="1:63" ht="15.75" customHeight="1" x14ac:dyDescent="0.3">
      <c r="A710" s="475"/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  <c r="L710" s="475"/>
      <c r="M710" s="475"/>
      <c r="N710" s="475"/>
      <c r="O710" s="475"/>
      <c r="P710" s="475"/>
      <c r="Q710" s="475"/>
      <c r="R710" s="475"/>
      <c r="S710" s="475"/>
      <c r="T710" s="475"/>
      <c r="U710" s="475"/>
      <c r="V710" s="475"/>
      <c r="W710" s="475"/>
      <c r="X710" s="475"/>
      <c r="Y710" s="475"/>
      <c r="Z710" s="475"/>
      <c r="AA710" s="475"/>
      <c r="AB710" s="475"/>
      <c r="AC710" s="475"/>
      <c r="AD710" s="475"/>
      <c r="AE710" s="475"/>
      <c r="AF710" s="475"/>
      <c r="AG710" s="475"/>
      <c r="AH710" s="475"/>
      <c r="AI710" s="475"/>
      <c r="AJ710" s="475"/>
      <c r="AK710" s="475"/>
      <c r="AL710" s="475"/>
      <c r="AM710" s="475"/>
      <c r="AN710" s="475"/>
      <c r="AO710" s="475"/>
      <c r="AP710" s="475"/>
      <c r="AQ710" s="475"/>
      <c r="AR710" s="475"/>
      <c r="AS710" s="475"/>
      <c r="AT710" s="475"/>
      <c r="AU710" s="475"/>
      <c r="AV710" s="468"/>
      <c r="AW710" s="468"/>
      <c r="AX710" s="468"/>
      <c r="AY710" s="468"/>
      <c r="AZ710" s="468"/>
      <c r="BA710" s="468"/>
      <c r="BB710" s="468"/>
      <c r="BC710" s="468"/>
      <c r="BD710" s="468"/>
      <c r="BE710" s="468"/>
      <c r="BF710" s="468"/>
      <c r="BG710" s="468"/>
      <c r="BH710" s="468"/>
      <c r="BI710" s="468"/>
      <c r="BJ710" s="468"/>
      <c r="BK710" s="468"/>
    </row>
    <row r="711" spans="1:63" ht="15.75" customHeight="1" x14ac:dyDescent="0.3">
      <c r="A711" s="475"/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  <c r="L711" s="475"/>
      <c r="M711" s="475"/>
      <c r="N711" s="475"/>
      <c r="O711" s="475"/>
      <c r="P711" s="475"/>
      <c r="Q711" s="475"/>
      <c r="R711" s="475"/>
      <c r="S711" s="475"/>
      <c r="T711" s="475"/>
      <c r="U711" s="475"/>
      <c r="V711" s="475"/>
      <c r="W711" s="475"/>
      <c r="X711" s="475"/>
      <c r="Y711" s="475"/>
      <c r="Z711" s="475"/>
      <c r="AA711" s="475"/>
      <c r="AB711" s="475"/>
      <c r="AC711" s="475"/>
      <c r="AD711" s="475"/>
      <c r="AE711" s="475"/>
      <c r="AF711" s="475"/>
      <c r="AG711" s="475"/>
      <c r="AH711" s="475"/>
      <c r="AI711" s="475"/>
      <c r="AJ711" s="475"/>
      <c r="AK711" s="475"/>
      <c r="AL711" s="475"/>
      <c r="AM711" s="475"/>
      <c r="AN711" s="475"/>
      <c r="AO711" s="475"/>
      <c r="AP711" s="475"/>
      <c r="AQ711" s="475"/>
      <c r="AR711" s="475"/>
      <c r="AS711" s="475"/>
      <c r="AT711" s="475"/>
      <c r="AU711" s="475"/>
      <c r="AV711" s="468"/>
      <c r="AW711" s="468"/>
      <c r="AX711" s="468"/>
      <c r="AY711" s="468"/>
      <c r="AZ711" s="468"/>
      <c r="BA711" s="468"/>
      <c r="BB711" s="468"/>
      <c r="BC711" s="468"/>
      <c r="BD711" s="468"/>
      <c r="BE711" s="468"/>
      <c r="BF711" s="468"/>
      <c r="BG711" s="468"/>
      <c r="BH711" s="468"/>
      <c r="BI711" s="468"/>
      <c r="BJ711" s="468"/>
      <c r="BK711" s="468"/>
    </row>
    <row r="712" spans="1:63" ht="15.75" customHeight="1" x14ac:dyDescent="0.3">
      <c r="A712" s="475"/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  <c r="L712" s="475"/>
      <c r="M712" s="475"/>
      <c r="N712" s="475"/>
      <c r="O712" s="475"/>
      <c r="P712" s="475"/>
      <c r="Q712" s="475"/>
      <c r="R712" s="475"/>
      <c r="S712" s="475"/>
      <c r="T712" s="475"/>
      <c r="U712" s="475"/>
      <c r="V712" s="475"/>
      <c r="W712" s="475"/>
      <c r="X712" s="475"/>
      <c r="Y712" s="475"/>
      <c r="Z712" s="475"/>
      <c r="AA712" s="475"/>
      <c r="AB712" s="475"/>
      <c r="AC712" s="475"/>
      <c r="AD712" s="475"/>
      <c r="AE712" s="475"/>
      <c r="AF712" s="475"/>
      <c r="AG712" s="475"/>
      <c r="AH712" s="475"/>
      <c r="AI712" s="475"/>
      <c r="AJ712" s="475"/>
      <c r="AK712" s="475"/>
      <c r="AL712" s="475"/>
      <c r="AM712" s="475"/>
      <c r="AN712" s="475"/>
      <c r="AO712" s="475"/>
      <c r="AP712" s="475"/>
      <c r="AQ712" s="475"/>
      <c r="AR712" s="475"/>
      <c r="AS712" s="475"/>
      <c r="AT712" s="475"/>
      <c r="AU712" s="475"/>
      <c r="AV712" s="468"/>
      <c r="AW712" s="468"/>
      <c r="AX712" s="468"/>
      <c r="AY712" s="468"/>
      <c r="AZ712" s="468"/>
      <c r="BA712" s="468"/>
      <c r="BB712" s="468"/>
      <c r="BC712" s="468"/>
      <c r="BD712" s="468"/>
      <c r="BE712" s="468"/>
      <c r="BF712" s="468"/>
      <c r="BG712" s="468"/>
      <c r="BH712" s="468"/>
      <c r="BI712" s="468"/>
      <c r="BJ712" s="468"/>
      <c r="BK712" s="468"/>
    </row>
    <row r="713" spans="1:63" ht="15.75" customHeight="1" x14ac:dyDescent="0.3">
      <c r="A713" s="475"/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  <c r="L713" s="475"/>
      <c r="M713" s="475"/>
      <c r="N713" s="475"/>
      <c r="O713" s="475"/>
      <c r="P713" s="475"/>
      <c r="Q713" s="475"/>
      <c r="R713" s="475"/>
      <c r="S713" s="475"/>
      <c r="T713" s="475"/>
      <c r="U713" s="475"/>
      <c r="V713" s="475"/>
      <c r="W713" s="475"/>
      <c r="X713" s="475"/>
      <c r="Y713" s="475"/>
      <c r="Z713" s="475"/>
      <c r="AA713" s="475"/>
      <c r="AB713" s="475"/>
      <c r="AC713" s="475"/>
      <c r="AD713" s="475"/>
      <c r="AE713" s="475"/>
      <c r="AF713" s="475"/>
      <c r="AG713" s="475"/>
      <c r="AH713" s="475"/>
      <c r="AI713" s="475"/>
      <c r="AJ713" s="475"/>
      <c r="AK713" s="475"/>
      <c r="AL713" s="475"/>
      <c r="AM713" s="475"/>
      <c r="AN713" s="475"/>
      <c r="AO713" s="475"/>
      <c r="AP713" s="475"/>
      <c r="AQ713" s="475"/>
      <c r="AR713" s="475"/>
      <c r="AS713" s="475"/>
      <c r="AT713" s="475"/>
      <c r="AU713" s="475"/>
      <c r="AV713" s="468"/>
      <c r="AW713" s="468"/>
      <c r="AX713" s="468"/>
      <c r="AY713" s="468"/>
      <c r="AZ713" s="468"/>
      <c r="BA713" s="468"/>
      <c r="BB713" s="468"/>
      <c r="BC713" s="468"/>
      <c r="BD713" s="468"/>
      <c r="BE713" s="468"/>
      <c r="BF713" s="468"/>
      <c r="BG713" s="468"/>
      <c r="BH713" s="468"/>
      <c r="BI713" s="468"/>
      <c r="BJ713" s="468"/>
      <c r="BK713" s="468"/>
    </row>
    <row r="714" spans="1:63" ht="15.75" customHeight="1" x14ac:dyDescent="0.3">
      <c r="A714" s="475"/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  <c r="L714" s="475"/>
      <c r="M714" s="475"/>
      <c r="N714" s="475"/>
      <c r="O714" s="475"/>
      <c r="P714" s="475"/>
      <c r="Q714" s="475"/>
      <c r="R714" s="475"/>
      <c r="S714" s="475"/>
      <c r="T714" s="475"/>
      <c r="U714" s="475"/>
      <c r="V714" s="475"/>
      <c r="W714" s="475"/>
      <c r="X714" s="475"/>
      <c r="Y714" s="475"/>
      <c r="Z714" s="475"/>
      <c r="AA714" s="475"/>
      <c r="AB714" s="475"/>
      <c r="AC714" s="475"/>
      <c r="AD714" s="475"/>
      <c r="AE714" s="475"/>
      <c r="AF714" s="475"/>
      <c r="AG714" s="475"/>
      <c r="AH714" s="475"/>
      <c r="AI714" s="475"/>
      <c r="AJ714" s="475"/>
      <c r="AK714" s="475"/>
      <c r="AL714" s="475"/>
      <c r="AM714" s="475"/>
      <c r="AN714" s="475"/>
      <c r="AO714" s="475"/>
      <c r="AP714" s="475"/>
      <c r="AQ714" s="475"/>
      <c r="AR714" s="475"/>
      <c r="AS714" s="475"/>
      <c r="AT714" s="475"/>
      <c r="AU714" s="475"/>
      <c r="AV714" s="468"/>
      <c r="AW714" s="468"/>
      <c r="AX714" s="468"/>
      <c r="AY714" s="468"/>
      <c r="AZ714" s="468"/>
      <c r="BA714" s="468"/>
      <c r="BB714" s="468"/>
      <c r="BC714" s="468"/>
      <c r="BD714" s="468"/>
      <c r="BE714" s="468"/>
      <c r="BF714" s="468"/>
      <c r="BG714" s="468"/>
      <c r="BH714" s="468"/>
      <c r="BI714" s="468"/>
      <c r="BJ714" s="468"/>
      <c r="BK714" s="468"/>
    </row>
    <row r="715" spans="1:63" ht="15.75" customHeight="1" x14ac:dyDescent="0.3">
      <c r="A715" s="475"/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  <c r="L715" s="475"/>
      <c r="M715" s="475"/>
      <c r="N715" s="475"/>
      <c r="O715" s="475"/>
      <c r="P715" s="475"/>
      <c r="Q715" s="475"/>
      <c r="R715" s="475"/>
      <c r="S715" s="475"/>
      <c r="T715" s="475"/>
      <c r="U715" s="475"/>
      <c r="V715" s="475"/>
      <c r="W715" s="475"/>
      <c r="X715" s="475"/>
      <c r="Y715" s="475"/>
      <c r="Z715" s="475"/>
      <c r="AA715" s="475"/>
      <c r="AB715" s="475"/>
      <c r="AC715" s="475"/>
      <c r="AD715" s="475"/>
      <c r="AE715" s="475"/>
      <c r="AF715" s="475"/>
      <c r="AG715" s="475"/>
      <c r="AH715" s="475"/>
      <c r="AI715" s="475"/>
      <c r="AJ715" s="475"/>
      <c r="AK715" s="475"/>
      <c r="AL715" s="475"/>
      <c r="AM715" s="475"/>
      <c r="AN715" s="475"/>
      <c r="AO715" s="475"/>
      <c r="AP715" s="475"/>
      <c r="AQ715" s="475"/>
      <c r="AR715" s="475"/>
      <c r="AS715" s="475"/>
      <c r="AT715" s="475"/>
      <c r="AU715" s="475"/>
      <c r="AV715" s="468"/>
      <c r="AW715" s="468"/>
      <c r="AX715" s="468"/>
      <c r="AY715" s="468"/>
      <c r="AZ715" s="468"/>
      <c r="BA715" s="468"/>
      <c r="BB715" s="468"/>
      <c r="BC715" s="468"/>
      <c r="BD715" s="468"/>
      <c r="BE715" s="468"/>
      <c r="BF715" s="468"/>
      <c r="BG715" s="468"/>
      <c r="BH715" s="468"/>
      <c r="BI715" s="468"/>
      <c r="BJ715" s="468"/>
      <c r="BK715" s="468"/>
    </row>
    <row r="716" spans="1:63" ht="15.75" customHeight="1" x14ac:dyDescent="0.3">
      <c r="A716" s="475"/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  <c r="L716" s="475"/>
      <c r="M716" s="475"/>
      <c r="N716" s="475"/>
      <c r="O716" s="475"/>
      <c r="P716" s="475"/>
      <c r="Q716" s="475"/>
      <c r="R716" s="475"/>
      <c r="S716" s="475"/>
      <c r="T716" s="475"/>
      <c r="U716" s="475"/>
      <c r="V716" s="475"/>
      <c r="W716" s="475"/>
      <c r="X716" s="475"/>
      <c r="Y716" s="475"/>
      <c r="Z716" s="475"/>
      <c r="AA716" s="475"/>
      <c r="AB716" s="475"/>
      <c r="AC716" s="475"/>
      <c r="AD716" s="475"/>
      <c r="AE716" s="475"/>
      <c r="AF716" s="475"/>
      <c r="AG716" s="475"/>
      <c r="AH716" s="475"/>
      <c r="AI716" s="475"/>
      <c r="AJ716" s="475"/>
      <c r="AK716" s="475"/>
      <c r="AL716" s="475"/>
      <c r="AM716" s="475"/>
      <c r="AN716" s="475"/>
      <c r="AO716" s="475"/>
      <c r="AP716" s="475"/>
      <c r="AQ716" s="475"/>
      <c r="AR716" s="475"/>
      <c r="AS716" s="475"/>
      <c r="AT716" s="475"/>
      <c r="AU716" s="475"/>
      <c r="AV716" s="468"/>
      <c r="AW716" s="468"/>
      <c r="AX716" s="468"/>
      <c r="AY716" s="468"/>
      <c r="AZ716" s="468"/>
      <c r="BA716" s="468"/>
      <c r="BB716" s="468"/>
      <c r="BC716" s="468"/>
      <c r="BD716" s="468"/>
      <c r="BE716" s="468"/>
      <c r="BF716" s="468"/>
      <c r="BG716" s="468"/>
      <c r="BH716" s="468"/>
      <c r="BI716" s="468"/>
      <c r="BJ716" s="468"/>
      <c r="BK716" s="468"/>
    </row>
    <row r="717" spans="1:63" ht="15.75" customHeight="1" x14ac:dyDescent="0.3">
      <c r="A717" s="475"/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  <c r="L717" s="475"/>
      <c r="M717" s="475"/>
      <c r="N717" s="475"/>
      <c r="O717" s="475"/>
      <c r="P717" s="475"/>
      <c r="Q717" s="475"/>
      <c r="R717" s="475"/>
      <c r="S717" s="475"/>
      <c r="T717" s="475"/>
      <c r="U717" s="475"/>
      <c r="V717" s="475"/>
      <c r="W717" s="475"/>
      <c r="X717" s="475"/>
      <c r="Y717" s="475"/>
      <c r="Z717" s="475"/>
      <c r="AA717" s="475"/>
      <c r="AB717" s="475"/>
      <c r="AC717" s="475"/>
      <c r="AD717" s="475"/>
      <c r="AE717" s="475"/>
      <c r="AF717" s="475"/>
      <c r="AG717" s="475"/>
      <c r="AH717" s="475"/>
      <c r="AI717" s="475"/>
      <c r="AJ717" s="475"/>
      <c r="AK717" s="475"/>
      <c r="AL717" s="475"/>
      <c r="AM717" s="475"/>
      <c r="AN717" s="475"/>
      <c r="AO717" s="475"/>
      <c r="AP717" s="475"/>
      <c r="AQ717" s="475"/>
      <c r="AR717" s="475"/>
      <c r="AS717" s="475"/>
      <c r="AT717" s="475"/>
      <c r="AU717" s="475"/>
      <c r="AV717" s="468"/>
      <c r="AW717" s="468"/>
      <c r="AX717" s="468"/>
      <c r="AY717" s="468"/>
      <c r="AZ717" s="468"/>
      <c r="BA717" s="468"/>
      <c r="BB717" s="468"/>
      <c r="BC717" s="468"/>
      <c r="BD717" s="468"/>
      <c r="BE717" s="468"/>
      <c r="BF717" s="468"/>
      <c r="BG717" s="468"/>
      <c r="BH717" s="468"/>
      <c r="BI717" s="468"/>
      <c r="BJ717" s="468"/>
      <c r="BK717" s="468"/>
    </row>
    <row r="718" spans="1:63" ht="15.75" customHeight="1" x14ac:dyDescent="0.3">
      <c r="A718" s="475"/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  <c r="L718" s="475"/>
      <c r="M718" s="475"/>
      <c r="N718" s="475"/>
      <c r="O718" s="475"/>
      <c r="P718" s="475"/>
      <c r="Q718" s="475"/>
      <c r="R718" s="475"/>
      <c r="S718" s="475"/>
      <c r="T718" s="475"/>
      <c r="U718" s="475"/>
      <c r="V718" s="475"/>
      <c r="W718" s="475"/>
      <c r="X718" s="475"/>
      <c r="Y718" s="475"/>
      <c r="Z718" s="475"/>
      <c r="AA718" s="475"/>
      <c r="AB718" s="475"/>
      <c r="AC718" s="475"/>
      <c r="AD718" s="475"/>
      <c r="AE718" s="475"/>
      <c r="AF718" s="475"/>
      <c r="AG718" s="475"/>
      <c r="AH718" s="475"/>
      <c r="AI718" s="475"/>
      <c r="AJ718" s="475"/>
      <c r="AK718" s="475"/>
      <c r="AL718" s="475"/>
      <c r="AM718" s="475"/>
      <c r="AN718" s="475"/>
      <c r="AO718" s="475"/>
      <c r="AP718" s="475"/>
      <c r="AQ718" s="475"/>
      <c r="AR718" s="475"/>
      <c r="AS718" s="475"/>
      <c r="AT718" s="475"/>
      <c r="AU718" s="475"/>
      <c r="AV718" s="468"/>
      <c r="AW718" s="468"/>
      <c r="AX718" s="468"/>
      <c r="AY718" s="468"/>
      <c r="AZ718" s="468"/>
      <c r="BA718" s="468"/>
      <c r="BB718" s="468"/>
      <c r="BC718" s="468"/>
      <c r="BD718" s="468"/>
      <c r="BE718" s="468"/>
      <c r="BF718" s="468"/>
      <c r="BG718" s="468"/>
      <c r="BH718" s="468"/>
      <c r="BI718" s="468"/>
      <c r="BJ718" s="468"/>
      <c r="BK718" s="468"/>
    </row>
    <row r="719" spans="1:63" ht="15.75" customHeight="1" x14ac:dyDescent="0.3">
      <c r="A719" s="475"/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  <c r="L719" s="475"/>
      <c r="M719" s="475"/>
      <c r="N719" s="475"/>
      <c r="O719" s="475"/>
      <c r="P719" s="475"/>
      <c r="Q719" s="475"/>
      <c r="R719" s="475"/>
      <c r="S719" s="475"/>
      <c r="T719" s="475"/>
      <c r="U719" s="475"/>
      <c r="V719" s="475"/>
      <c r="W719" s="475"/>
      <c r="X719" s="475"/>
      <c r="Y719" s="475"/>
      <c r="Z719" s="475"/>
      <c r="AA719" s="475"/>
      <c r="AB719" s="475"/>
      <c r="AC719" s="475"/>
      <c r="AD719" s="475"/>
      <c r="AE719" s="475"/>
      <c r="AF719" s="475"/>
      <c r="AG719" s="475"/>
      <c r="AH719" s="475"/>
      <c r="AI719" s="475"/>
      <c r="AJ719" s="475"/>
      <c r="AK719" s="475"/>
      <c r="AL719" s="475"/>
      <c r="AM719" s="475"/>
      <c r="AN719" s="475"/>
      <c r="AO719" s="475"/>
      <c r="AP719" s="475"/>
      <c r="AQ719" s="475"/>
      <c r="AR719" s="475"/>
      <c r="AS719" s="475"/>
      <c r="AT719" s="475"/>
      <c r="AU719" s="475"/>
      <c r="AV719" s="468"/>
      <c r="AW719" s="468"/>
      <c r="AX719" s="468"/>
      <c r="AY719" s="468"/>
      <c r="AZ719" s="468"/>
      <c r="BA719" s="468"/>
      <c r="BB719" s="468"/>
      <c r="BC719" s="468"/>
      <c r="BD719" s="468"/>
      <c r="BE719" s="468"/>
      <c r="BF719" s="468"/>
      <c r="BG719" s="468"/>
      <c r="BH719" s="468"/>
      <c r="BI719" s="468"/>
      <c r="BJ719" s="468"/>
      <c r="BK719" s="468"/>
    </row>
    <row r="720" spans="1:63" ht="15.75" customHeight="1" x14ac:dyDescent="0.3">
      <c r="A720" s="475"/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  <c r="L720" s="475"/>
      <c r="M720" s="475"/>
      <c r="N720" s="475"/>
      <c r="O720" s="475"/>
      <c r="P720" s="475"/>
      <c r="Q720" s="475"/>
      <c r="R720" s="475"/>
      <c r="S720" s="475"/>
      <c r="T720" s="475"/>
      <c r="U720" s="475"/>
      <c r="V720" s="475"/>
      <c r="W720" s="475"/>
      <c r="X720" s="475"/>
      <c r="Y720" s="475"/>
      <c r="Z720" s="475"/>
      <c r="AA720" s="475"/>
      <c r="AB720" s="475"/>
      <c r="AC720" s="475"/>
      <c r="AD720" s="475"/>
      <c r="AE720" s="475"/>
      <c r="AF720" s="475"/>
      <c r="AG720" s="475"/>
      <c r="AH720" s="475"/>
      <c r="AI720" s="475"/>
      <c r="AJ720" s="475"/>
      <c r="AK720" s="475"/>
      <c r="AL720" s="475"/>
      <c r="AM720" s="475"/>
      <c r="AN720" s="475"/>
      <c r="AO720" s="475"/>
      <c r="AP720" s="475"/>
      <c r="AQ720" s="475"/>
      <c r="AR720" s="475"/>
      <c r="AS720" s="475"/>
      <c r="AT720" s="475"/>
      <c r="AU720" s="475"/>
      <c r="AV720" s="468"/>
      <c r="AW720" s="468"/>
      <c r="AX720" s="468"/>
      <c r="AY720" s="468"/>
      <c r="AZ720" s="468"/>
      <c r="BA720" s="468"/>
      <c r="BB720" s="468"/>
      <c r="BC720" s="468"/>
      <c r="BD720" s="468"/>
      <c r="BE720" s="468"/>
      <c r="BF720" s="468"/>
      <c r="BG720" s="468"/>
      <c r="BH720" s="468"/>
      <c r="BI720" s="468"/>
      <c r="BJ720" s="468"/>
      <c r="BK720" s="468"/>
    </row>
    <row r="721" spans="1:63" ht="15.75" customHeight="1" x14ac:dyDescent="0.3">
      <c r="A721" s="475"/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  <c r="L721" s="475"/>
      <c r="M721" s="475"/>
      <c r="N721" s="475"/>
      <c r="O721" s="475"/>
      <c r="P721" s="475"/>
      <c r="Q721" s="475"/>
      <c r="R721" s="475"/>
      <c r="S721" s="475"/>
      <c r="T721" s="475"/>
      <c r="U721" s="475"/>
      <c r="V721" s="475"/>
      <c r="W721" s="475"/>
      <c r="X721" s="475"/>
      <c r="Y721" s="475"/>
      <c r="Z721" s="475"/>
      <c r="AA721" s="475"/>
      <c r="AB721" s="475"/>
      <c r="AC721" s="475"/>
      <c r="AD721" s="475"/>
      <c r="AE721" s="475"/>
      <c r="AF721" s="475"/>
      <c r="AG721" s="475"/>
      <c r="AH721" s="475"/>
      <c r="AI721" s="475"/>
      <c r="AJ721" s="475"/>
      <c r="AK721" s="475"/>
      <c r="AL721" s="475"/>
      <c r="AM721" s="475"/>
      <c r="AN721" s="475"/>
      <c r="AO721" s="475"/>
      <c r="AP721" s="475"/>
      <c r="AQ721" s="475"/>
      <c r="AR721" s="475"/>
      <c r="AS721" s="475"/>
      <c r="AT721" s="475"/>
      <c r="AU721" s="475"/>
      <c r="AV721" s="468"/>
      <c r="AW721" s="468"/>
      <c r="AX721" s="468"/>
      <c r="AY721" s="468"/>
      <c r="AZ721" s="468"/>
      <c r="BA721" s="468"/>
      <c r="BB721" s="468"/>
      <c r="BC721" s="468"/>
      <c r="BD721" s="468"/>
      <c r="BE721" s="468"/>
      <c r="BF721" s="468"/>
      <c r="BG721" s="468"/>
      <c r="BH721" s="468"/>
      <c r="BI721" s="468"/>
      <c r="BJ721" s="468"/>
      <c r="BK721" s="468"/>
    </row>
    <row r="722" spans="1:63" ht="15.75" customHeight="1" x14ac:dyDescent="0.3">
      <c r="A722" s="475"/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  <c r="L722" s="475"/>
      <c r="M722" s="475"/>
      <c r="N722" s="475"/>
      <c r="O722" s="475"/>
      <c r="P722" s="475"/>
      <c r="Q722" s="475"/>
      <c r="R722" s="475"/>
      <c r="S722" s="475"/>
      <c r="T722" s="475"/>
      <c r="U722" s="475"/>
      <c r="V722" s="475"/>
      <c r="W722" s="475"/>
      <c r="X722" s="475"/>
      <c r="Y722" s="475"/>
      <c r="Z722" s="475"/>
      <c r="AA722" s="475"/>
      <c r="AB722" s="475"/>
      <c r="AC722" s="475"/>
      <c r="AD722" s="475"/>
      <c r="AE722" s="475"/>
      <c r="AF722" s="475"/>
      <c r="AG722" s="475"/>
      <c r="AH722" s="475"/>
      <c r="AI722" s="475"/>
      <c r="AJ722" s="475"/>
      <c r="AK722" s="475"/>
      <c r="AL722" s="475"/>
      <c r="AM722" s="475"/>
      <c r="AN722" s="475"/>
      <c r="AO722" s="475"/>
      <c r="AP722" s="475"/>
      <c r="AQ722" s="475"/>
      <c r="AR722" s="475"/>
      <c r="AS722" s="475"/>
      <c r="AT722" s="475"/>
      <c r="AU722" s="475"/>
      <c r="AV722" s="468"/>
      <c r="AW722" s="468"/>
      <c r="AX722" s="468"/>
      <c r="AY722" s="468"/>
      <c r="AZ722" s="468"/>
      <c r="BA722" s="468"/>
      <c r="BB722" s="468"/>
      <c r="BC722" s="468"/>
      <c r="BD722" s="468"/>
      <c r="BE722" s="468"/>
      <c r="BF722" s="468"/>
      <c r="BG722" s="468"/>
      <c r="BH722" s="468"/>
      <c r="BI722" s="468"/>
      <c r="BJ722" s="468"/>
      <c r="BK722" s="468"/>
    </row>
    <row r="723" spans="1:63" ht="15.75" customHeight="1" x14ac:dyDescent="0.3">
      <c r="A723" s="475"/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  <c r="L723" s="475"/>
      <c r="M723" s="475"/>
      <c r="N723" s="475"/>
      <c r="O723" s="475"/>
      <c r="P723" s="475"/>
      <c r="Q723" s="475"/>
      <c r="R723" s="475"/>
      <c r="S723" s="475"/>
      <c r="T723" s="475"/>
      <c r="U723" s="475"/>
      <c r="V723" s="475"/>
      <c r="W723" s="475"/>
      <c r="X723" s="475"/>
      <c r="Y723" s="475"/>
      <c r="Z723" s="475"/>
      <c r="AA723" s="475"/>
      <c r="AB723" s="475"/>
      <c r="AC723" s="475"/>
      <c r="AD723" s="475"/>
      <c r="AE723" s="475"/>
      <c r="AF723" s="475"/>
      <c r="AG723" s="475"/>
      <c r="AH723" s="475"/>
      <c r="AI723" s="475"/>
      <c r="AJ723" s="475"/>
      <c r="AK723" s="475"/>
      <c r="AL723" s="475"/>
      <c r="AM723" s="475"/>
      <c r="AN723" s="475"/>
      <c r="AO723" s="475"/>
      <c r="AP723" s="475"/>
      <c r="AQ723" s="475"/>
      <c r="AR723" s="475"/>
      <c r="AS723" s="475"/>
      <c r="AT723" s="475"/>
      <c r="AU723" s="475"/>
      <c r="AV723" s="468"/>
      <c r="AW723" s="468"/>
      <c r="AX723" s="468"/>
      <c r="AY723" s="468"/>
      <c r="AZ723" s="468"/>
      <c r="BA723" s="468"/>
      <c r="BB723" s="468"/>
      <c r="BC723" s="468"/>
      <c r="BD723" s="468"/>
      <c r="BE723" s="468"/>
      <c r="BF723" s="468"/>
      <c r="BG723" s="468"/>
      <c r="BH723" s="468"/>
      <c r="BI723" s="468"/>
      <c r="BJ723" s="468"/>
      <c r="BK723" s="468"/>
    </row>
    <row r="724" spans="1:63" ht="15.75" customHeight="1" x14ac:dyDescent="0.3">
      <c r="A724" s="475"/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  <c r="L724" s="475"/>
      <c r="M724" s="475"/>
      <c r="N724" s="475"/>
      <c r="O724" s="475"/>
      <c r="P724" s="475"/>
      <c r="Q724" s="475"/>
      <c r="R724" s="475"/>
      <c r="S724" s="475"/>
      <c r="T724" s="475"/>
      <c r="U724" s="475"/>
      <c r="V724" s="475"/>
      <c r="W724" s="475"/>
      <c r="X724" s="475"/>
      <c r="Y724" s="475"/>
      <c r="Z724" s="475"/>
      <c r="AA724" s="475"/>
      <c r="AB724" s="475"/>
      <c r="AC724" s="475"/>
      <c r="AD724" s="475"/>
      <c r="AE724" s="475"/>
      <c r="AF724" s="475"/>
      <c r="AG724" s="475"/>
      <c r="AH724" s="475"/>
      <c r="AI724" s="475"/>
      <c r="AJ724" s="475"/>
      <c r="AK724" s="475"/>
      <c r="AL724" s="475"/>
      <c r="AM724" s="475"/>
      <c r="AN724" s="475"/>
      <c r="AO724" s="475"/>
      <c r="AP724" s="475"/>
      <c r="AQ724" s="475"/>
      <c r="AR724" s="475"/>
      <c r="AS724" s="475"/>
      <c r="AT724" s="475"/>
      <c r="AU724" s="475"/>
      <c r="AV724" s="468"/>
      <c r="AW724" s="468"/>
      <c r="AX724" s="468"/>
      <c r="AY724" s="468"/>
      <c r="AZ724" s="468"/>
      <c r="BA724" s="468"/>
      <c r="BB724" s="468"/>
      <c r="BC724" s="468"/>
      <c r="BD724" s="468"/>
      <c r="BE724" s="468"/>
      <c r="BF724" s="468"/>
      <c r="BG724" s="468"/>
      <c r="BH724" s="468"/>
      <c r="BI724" s="468"/>
      <c r="BJ724" s="468"/>
      <c r="BK724" s="468"/>
    </row>
    <row r="725" spans="1:63" ht="15.75" customHeight="1" x14ac:dyDescent="0.3">
      <c r="A725" s="475"/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  <c r="L725" s="475"/>
      <c r="M725" s="475"/>
      <c r="N725" s="475"/>
      <c r="O725" s="475"/>
      <c r="P725" s="475"/>
      <c r="Q725" s="475"/>
      <c r="R725" s="475"/>
      <c r="S725" s="475"/>
      <c r="T725" s="475"/>
      <c r="U725" s="475"/>
      <c r="V725" s="475"/>
      <c r="W725" s="475"/>
      <c r="X725" s="475"/>
      <c r="Y725" s="475"/>
      <c r="Z725" s="475"/>
      <c r="AA725" s="475"/>
      <c r="AB725" s="475"/>
      <c r="AC725" s="475"/>
      <c r="AD725" s="475"/>
      <c r="AE725" s="475"/>
      <c r="AF725" s="475"/>
      <c r="AG725" s="475"/>
      <c r="AH725" s="475"/>
      <c r="AI725" s="475"/>
      <c r="AJ725" s="475"/>
      <c r="AK725" s="475"/>
      <c r="AL725" s="475"/>
      <c r="AM725" s="475"/>
      <c r="AN725" s="475"/>
      <c r="AO725" s="475"/>
      <c r="AP725" s="475"/>
      <c r="AQ725" s="475"/>
      <c r="AR725" s="475"/>
      <c r="AS725" s="475"/>
      <c r="AT725" s="475"/>
      <c r="AU725" s="475"/>
      <c r="AV725" s="468"/>
      <c r="AW725" s="468"/>
      <c r="AX725" s="468"/>
      <c r="AY725" s="468"/>
      <c r="AZ725" s="468"/>
      <c r="BA725" s="468"/>
      <c r="BB725" s="468"/>
      <c r="BC725" s="468"/>
      <c r="BD725" s="468"/>
      <c r="BE725" s="468"/>
      <c r="BF725" s="468"/>
      <c r="BG725" s="468"/>
      <c r="BH725" s="468"/>
      <c r="BI725" s="468"/>
      <c r="BJ725" s="468"/>
      <c r="BK725" s="468"/>
    </row>
    <row r="726" spans="1:63" ht="15.75" customHeight="1" x14ac:dyDescent="0.3">
      <c r="A726" s="475"/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  <c r="L726" s="475"/>
      <c r="M726" s="475"/>
      <c r="N726" s="475"/>
      <c r="O726" s="475"/>
      <c r="P726" s="475"/>
      <c r="Q726" s="475"/>
      <c r="R726" s="475"/>
      <c r="S726" s="475"/>
      <c r="T726" s="475"/>
      <c r="U726" s="475"/>
      <c r="V726" s="475"/>
      <c r="W726" s="475"/>
      <c r="X726" s="475"/>
      <c r="Y726" s="475"/>
      <c r="Z726" s="475"/>
      <c r="AA726" s="475"/>
      <c r="AB726" s="475"/>
      <c r="AC726" s="475"/>
      <c r="AD726" s="475"/>
      <c r="AE726" s="475"/>
      <c r="AF726" s="475"/>
      <c r="AG726" s="475"/>
      <c r="AH726" s="475"/>
      <c r="AI726" s="475"/>
      <c r="AJ726" s="475"/>
      <c r="AK726" s="475"/>
      <c r="AL726" s="475"/>
      <c r="AM726" s="475"/>
      <c r="AN726" s="475"/>
      <c r="AO726" s="475"/>
      <c r="AP726" s="475"/>
      <c r="AQ726" s="475"/>
      <c r="AR726" s="475"/>
      <c r="AS726" s="475"/>
      <c r="AT726" s="475"/>
      <c r="AU726" s="475"/>
      <c r="AV726" s="468"/>
      <c r="AW726" s="468"/>
      <c r="AX726" s="468"/>
      <c r="AY726" s="468"/>
      <c r="AZ726" s="468"/>
      <c r="BA726" s="468"/>
      <c r="BB726" s="468"/>
      <c r="BC726" s="468"/>
      <c r="BD726" s="468"/>
      <c r="BE726" s="468"/>
      <c r="BF726" s="468"/>
      <c r="BG726" s="468"/>
      <c r="BH726" s="468"/>
      <c r="BI726" s="468"/>
      <c r="BJ726" s="468"/>
      <c r="BK726" s="468"/>
    </row>
    <row r="727" spans="1:63" ht="15.75" customHeight="1" x14ac:dyDescent="0.3">
      <c r="A727" s="475"/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  <c r="L727" s="475"/>
      <c r="M727" s="475"/>
      <c r="N727" s="475"/>
      <c r="O727" s="475"/>
      <c r="P727" s="475"/>
      <c r="Q727" s="475"/>
      <c r="R727" s="475"/>
      <c r="S727" s="475"/>
      <c r="T727" s="475"/>
      <c r="U727" s="475"/>
      <c r="V727" s="475"/>
      <c r="W727" s="475"/>
      <c r="X727" s="475"/>
      <c r="Y727" s="475"/>
      <c r="Z727" s="475"/>
      <c r="AA727" s="475"/>
      <c r="AB727" s="475"/>
      <c r="AC727" s="475"/>
      <c r="AD727" s="475"/>
      <c r="AE727" s="475"/>
      <c r="AF727" s="475"/>
      <c r="AG727" s="475"/>
      <c r="AH727" s="475"/>
      <c r="AI727" s="475"/>
      <c r="AJ727" s="475"/>
      <c r="AK727" s="475"/>
      <c r="AL727" s="475"/>
      <c r="AM727" s="475"/>
      <c r="AN727" s="475"/>
      <c r="AO727" s="475"/>
      <c r="AP727" s="475"/>
      <c r="AQ727" s="475"/>
      <c r="AR727" s="475"/>
      <c r="AS727" s="475"/>
      <c r="AT727" s="475"/>
      <c r="AU727" s="475"/>
      <c r="AV727" s="468"/>
      <c r="AW727" s="468"/>
      <c r="AX727" s="468"/>
      <c r="AY727" s="468"/>
      <c r="AZ727" s="468"/>
      <c r="BA727" s="468"/>
      <c r="BB727" s="468"/>
      <c r="BC727" s="468"/>
      <c r="BD727" s="468"/>
      <c r="BE727" s="468"/>
      <c r="BF727" s="468"/>
      <c r="BG727" s="468"/>
      <c r="BH727" s="468"/>
      <c r="BI727" s="468"/>
      <c r="BJ727" s="468"/>
      <c r="BK727" s="468"/>
    </row>
    <row r="728" spans="1:63" ht="15.75" customHeight="1" x14ac:dyDescent="0.3">
      <c r="A728" s="475"/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  <c r="L728" s="475"/>
      <c r="M728" s="475"/>
      <c r="N728" s="475"/>
      <c r="O728" s="475"/>
      <c r="P728" s="475"/>
      <c r="Q728" s="475"/>
      <c r="R728" s="475"/>
      <c r="S728" s="475"/>
      <c r="T728" s="475"/>
      <c r="U728" s="475"/>
      <c r="V728" s="475"/>
      <c r="W728" s="475"/>
      <c r="X728" s="475"/>
      <c r="Y728" s="475"/>
      <c r="Z728" s="475"/>
      <c r="AA728" s="475"/>
      <c r="AB728" s="475"/>
      <c r="AC728" s="475"/>
      <c r="AD728" s="475"/>
      <c r="AE728" s="475"/>
      <c r="AF728" s="475"/>
      <c r="AG728" s="475"/>
      <c r="AH728" s="475"/>
      <c r="AI728" s="475"/>
      <c r="AJ728" s="475"/>
      <c r="AK728" s="475"/>
      <c r="AL728" s="475"/>
      <c r="AM728" s="475"/>
      <c r="AN728" s="475"/>
      <c r="AO728" s="475"/>
      <c r="AP728" s="475"/>
      <c r="AQ728" s="475"/>
      <c r="AR728" s="475"/>
      <c r="AS728" s="475"/>
      <c r="AT728" s="475"/>
      <c r="AU728" s="475"/>
      <c r="AV728" s="468"/>
      <c r="AW728" s="468"/>
      <c r="AX728" s="468"/>
      <c r="AY728" s="468"/>
      <c r="AZ728" s="468"/>
      <c r="BA728" s="468"/>
      <c r="BB728" s="468"/>
      <c r="BC728" s="468"/>
      <c r="BD728" s="468"/>
      <c r="BE728" s="468"/>
      <c r="BF728" s="468"/>
      <c r="BG728" s="468"/>
      <c r="BH728" s="468"/>
      <c r="BI728" s="468"/>
      <c r="BJ728" s="468"/>
      <c r="BK728" s="468"/>
    </row>
    <row r="729" spans="1:63" ht="15.75" customHeight="1" x14ac:dyDescent="0.3">
      <c r="A729" s="475"/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  <c r="L729" s="475"/>
      <c r="M729" s="475"/>
      <c r="N729" s="475"/>
      <c r="O729" s="475"/>
      <c r="P729" s="475"/>
      <c r="Q729" s="475"/>
      <c r="R729" s="475"/>
      <c r="S729" s="475"/>
      <c r="T729" s="475"/>
      <c r="U729" s="475"/>
      <c r="V729" s="475"/>
      <c r="W729" s="475"/>
      <c r="X729" s="475"/>
      <c r="Y729" s="475"/>
      <c r="Z729" s="475"/>
      <c r="AA729" s="475"/>
      <c r="AB729" s="475"/>
      <c r="AC729" s="475"/>
      <c r="AD729" s="475"/>
      <c r="AE729" s="475"/>
      <c r="AF729" s="475"/>
      <c r="AG729" s="475"/>
      <c r="AH729" s="475"/>
      <c r="AI729" s="475"/>
      <c r="AJ729" s="475"/>
      <c r="AK729" s="475"/>
      <c r="AL729" s="475"/>
      <c r="AM729" s="475"/>
      <c r="AN729" s="475"/>
      <c r="AO729" s="475"/>
      <c r="AP729" s="475"/>
      <c r="AQ729" s="475"/>
      <c r="AR729" s="475"/>
      <c r="AS729" s="475"/>
      <c r="AT729" s="475"/>
      <c r="AU729" s="475"/>
      <c r="AV729" s="468"/>
      <c r="AW729" s="468"/>
      <c r="AX729" s="468"/>
      <c r="AY729" s="468"/>
      <c r="AZ729" s="468"/>
      <c r="BA729" s="468"/>
      <c r="BB729" s="468"/>
      <c r="BC729" s="468"/>
      <c r="BD729" s="468"/>
      <c r="BE729" s="468"/>
      <c r="BF729" s="468"/>
      <c r="BG729" s="468"/>
      <c r="BH729" s="468"/>
      <c r="BI729" s="468"/>
      <c r="BJ729" s="468"/>
      <c r="BK729" s="468"/>
    </row>
    <row r="730" spans="1:63" ht="15.75" customHeight="1" x14ac:dyDescent="0.3">
      <c r="A730" s="475"/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  <c r="L730" s="475"/>
      <c r="M730" s="475"/>
      <c r="N730" s="475"/>
      <c r="O730" s="475"/>
      <c r="P730" s="475"/>
      <c r="Q730" s="475"/>
      <c r="R730" s="475"/>
      <c r="S730" s="475"/>
      <c r="T730" s="475"/>
      <c r="U730" s="475"/>
      <c r="V730" s="475"/>
      <c r="W730" s="475"/>
      <c r="X730" s="475"/>
      <c r="Y730" s="475"/>
      <c r="Z730" s="475"/>
      <c r="AA730" s="475"/>
      <c r="AB730" s="475"/>
      <c r="AC730" s="475"/>
      <c r="AD730" s="475"/>
      <c r="AE730" s="475"/>
      <c r="AF730" s="475"/>
      <c r="AG730" s="475"/>
      <c r="AH730" s="475"/>
      <c r="AI730" s="475"/>
      <c r="AJ730" s="475"/>
      <c r="AK730" s="475"/>
      <c r="AL730" s="475"/>
      <c r="AM730" s="475"/>
      <c r="AN730" s="475"/>
      <c r="AO730" s="475"/>
      <c r="AP730" s="475"/>
      <c r="AQ730" s="475"/>
      <c r="AR730" s="475"/>
      <c r="AS730" s="475"/>
      <c r="AT730" s="475"/>
      <c r="AU730" s="475"/>
      <c r="AV730" s="468"/>
      <c r="AW730" s="468"/>
      <c r="AX730" s="468"/>
      <c r="AY730" s="468"/>
      <c r="AZ730" s="468"/>
      <c r="BA730" s="468"/>
      <c r="BB730" s="468"/>
      <c r="BC730" s="468"/>
      <c r="BD730" s="468"/>
      <c r="BE730" s="468"/>
      <c r="BF730" s="468"/>
      <c r="BG730" s="468"/>
      <c r="BH730" s="468"/>
      <c r="BI730" s="468"/>
      <c r="BJ730" s="468"/>
      <c r="BK730" s="468"/>
    </row>
    <row r="731" spans="1:63" ht="15.75" customHeight="1" x14ac:dyDescent="0.3">
      <c r="A731" s="475"/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  <c r="L731" s="475"/>
      <c r="M731" s="475"/>
      <c r="N731" s="475"/>
      <c r="O731" s="475"/>
      <c r="P731" s="475"/>
      <c r="Q731" s="475"/>
      <c r="R731" s="475"/>
      <c r="S731" s="475"/>
      <c r="T731" s="475"/>
      <c r="U731" s="475"/>
      <c r="V731" s="475"/>
      <c r="W731" s="475"/>
      <c r="X731" s="475"/>
      <c r="Y731" s="475"/>
      <c r="Z731" s="475"/>
      <c r="AA731" s="475"/>
      <c r="AB731" s="475"/>
      <c r="AC731" s="475"/>
      <c r="AD731" s="475"/>
      <c r="AE731" s="475"/>
      <c r="AF731" s="475"/>
      <c r="AG731" s="475"/>
      <c r="AH731" s="475"/>
      <c r="AI731" s="475"/>
      <c r="AJ731" s="475"/>
      <c r="AK731" s="475"/>
      <c r="AL731" s="475"/>
      <c r="AM731" s="475"/>
      <c r="AN731" s="475"/>
      <c r="AO731" s="475"/>
      <c r="AP731" s="475"/>
      <c r="AQ731" s="475"/>
      <c r="AR731" s="475"/>
      <c r="AS731" s="475"/>
      <c r="AT731" s="475"/>
      <c r="AU731" s="475"/>
      <c r="AV731" s="468"/>
      <c r="AW731" s="468"/>
      <c r="AX731" s="468"/>
      <c r="AY731" s="468"/>
      <c r="AZ731" s="468"/>
      <c r="BA731" s="468"/>
      <c r="BB731" s="468"/>
      <c r="BC731" s="468"/>
      <c r="BD731" s="468"/>
      <c r="BE731" s="468"/>
      <c r="BF731" s="468"/>
      <c r="BG731" s="468"/>
      <c r="BH731" s="468"/>
      <c r="BI731" s="468"/>
      <c r="BJ731" s="468"/>
      <c r="BK731" s="468"/>
    </row>
    <row r="732" spans="1:63" ht="15.75" customHeight="1" x14ac:dyDescent="0.3">
      <c r="A732" s="475"/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  <c r="L732" s="475"/>
      <c r="M732" s="475"/>
      <c r="N732" s="475"/>
      <c r="O732" s="475"/>
      <c r="P732" s="475"/>
      <c r="Q732" s="475"/>
      <c r="R732" s="475"/>
      <c r="S732" s="475"/>
      <c r="T732" s="475"/>
      <c r="U732" s="475"/>
      <c r="V732" s="475"/>
      <c r="W732" s="475"/>
      <c r="X732" s="475"/>
      <c r="Y732" s="475"/>
      <c r="Z732" s="475"/>
      <c r="AA732" s="475"/>
      <c r="AB732" s="475"/>
      <c r="AC732" s="475"/>
      <c r="AD732" s="475"/>
      <c r="AE732" s="475"/>
      <c r="AF732" s="475"/>
      <c r="AG732" s="475"/>
      <c r="AH732" s="475"/>
      <c r="AI732" s="475"/>
      <c r="AJ732" s="475"/>
      <c r="AK732" s="475"/>
      <c r="AL732" s="475"/>
      <c r="AM732" s="475"/>
      <c r="AN732" s="475"/>
      <c r="AO732" s="475"/>
      <c r="AP732" s="475"/>
      <c r="AQ732" s="475"/>
      <c r="AR732" s="475"/>
      <c r="AS732" s="475"/>
      <c r="AT732" s="475"/>
      <c r="AU732" s="475"/>
      <c r="AV732" s="468"/>
      <c r="AW732" s="468"/>
      <c r="AX732" s="468"/>
      <c r="AY732" s="468"/>
      <c r="AZ732" s="468"/>
      <c r="BA732" s="468"/>
      <c r="BB732" s="468"/>
      <c r="BC732" s="468"/>
      <c r="BD732" s="468"/>
      <c r="BE732" s="468"/>
      <c r="BF732" s="468"/>
      <c r="BG732" s="468"/>
      <c r="BH732" s="468"/>
      <c r="BI732" s="468"/>
      <c r="BJ732" s="468"/>
      <c r="BK732" s="468"/>
    </row>
    <row r="733" spans="1:63" ht="15.75" customHeight="1" x14ac:dyDescent="0.3">
      <c r="A733" s="475"/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  <c r="L733" s="475"/>
      <c r="M733" s="475"/>
      <c r="N733" s="475"/>
      <c r="O733" s="475"/>
      <c r="P733" s="475"/>
      <c r="Q733" s="475"/>
      <c r="R733" s="475"/>
      <c r="S733" s="475"/>
      <c r="T733" s="475"/>
      <c r="U733" s="475"/>
      <c r="V733" s="475"/>
      <c r="W733" s="475"/>
      <c r="X733" s="475"/>
      <c r="Y733" s="475"/>
      <c r="Z733" s="475"/>
      <c r="AA733" s="475"/>
      <c r="AB733" s="475"/>
      <c r="AC733" s="475"/>
      <c r="AD733" s="475"/>
      <c r="AE733" s="475"/>
      <c r="AF733" s="475"/>
      <c r="AG733" s="475"/>
      <c r="AH733" s="475"/>
      <c r="AI733" s="475"/>
      <c r="AJ733" s="475"/>
      <c r="AK733" s="475"/>
      <c r="AL733" s="475"/>
      <c r="AM733" s="475"/>
      <c r="AN733" s="475"/>
      <c r="AO733" s="475"/>
      <c r="AP733" s="475"/>
      <c r="AQ733" s="475"/>
      <c r="AR733" s="475"/>
      <c r="AS733" s="475"/>
      <c r="AT733" s="475"/>
      <c r="AU733" s="475"/>
      <c r="AV733" s="468"/>
      <c r="AW733" s="468"/>
      <c r="AX733" s="468"/>
      <c r="AY733" s="468"/>
      <c r="AZ733" s="468"/>
      <c r="BA733" s="468"/>
      <c r="BB733" s="468"/>
      <c r="BC733" s="468"/>
      <c r="BD733" s="468"/>
      <c r="BE733" s="468"/>
      <c r="BF733" s="468"/>
      <c r="BG733" s="468"/>
      <c r="BH733" s="468"/>
      <c r="BI733" s="468"/>
      <c r="BJ733" s="468"/>
      <c r="BK733" s="468"/>
    </row>
    <row r="734" spans="1:63" ht="15.75" customHeight="1" x14ac:dyDescent="0.3">
      <c r="A734" s="475"/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  <c r="L734" s="475"/>
      <c r="M734" s="475"/>
      <c r="N734" s="475"/>
      <c r="O734" s="475"/>
      <c r="P734" s="475"/>
      <c r="Q734" s="475"/>
      <c r="R734" s="475"/>
      <c r="S734" s="475"/>
      <c r="T734" s="475"/>
      <c r="U734" s="475"/>
      <c r="V734" s="475"/>
      <c r="W734" s="475"/>
      <c r="X734" s="475"/>
      <c r="Y734" s="475"/>
      <c r="Z734" s="475"/>
      <c r="AA734" s="475"/>
      <c r="AB734" s="475"/>
      <c r="AC734" s="475"/>
      <c r="AD734" s="475"/>
      <c r="AE734" s="475"/>
      <c r="AF734" s="475"/>
      <c r="AG734" s="475"/>
      <c r="AH734" s="475"/>
      <c r="AI734" s="475"/>
      <c r="AJ734" s="475"/>
      <c r="AK734" s="475"/>
      <c r="AL734" s="475"/>
      <c r="AM734" s="475"/>
      <c r="AN734" s="475"/>
      <c r="AO734" s="475"/>
      <c r="AP734" s="475"/>
      <c r="AQ734" s="475"/>
      <c r="AR734" s="475"/>
      <c r="AS734" s="475"/>
      <c r="AT734" s="475"/>
      <c r="AU734" s="475"/>
      <c r="AV734" s="468"/>
      <c r="AW734" s="468"/>
      <c r="AX734" s="468"/>
      <c r="AY734" s="468"/>
      <c r="AZ734" s="468"/>
      <c r="BA734" s="468"/>
      <c r="BB734" s="468"/>
      <c r="BC734" s="468"/>
      <c r="BD734" s="468"/>
      <c r="BE734" s="468"/>
      <c r="BF734" s="468"/>
      <c r="BG734" s="468"/>
      <c r="BH734" s="468"/>
      <c r="BI734" s="468"/>
      <c r="BJ734" s="468"/>
      <c r="BK734" s="468"/>
    </row>
    <row r="735" spans="1:63" ht="15.75" customHeight="1" x14ac:dyDescent="0.3">
      <c r="A735" s="475"/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  <c r="L735" s="475"/>
      <c r="M735" s="475"/>
      <c r="N735" s="475"/>
      <c r="O735" s="475"/>
      <c r="P735" s="475"/>
      <c r="Q735" s="475"/>
      <c r="R735" s="475"/>
      <c r="S735" s="475"/>
      <c r="T735" s="475"/>
      <c r="U735" s="475"/>
      <c r="V735" s="475"/>
      <c r="W735" s="475"/>
      <c r="X735" s="475"/>
      <c r="Y735" s="475"/>
      <c r="Z735" s="475"/>
      <c r="AA735" s="475"/>
      <c r="AB735" s="475"/>
      <c r="AC735" s="475"/>
      <c r="AD735" s="475"/>
      <c r="AE735" s="475"/>
      <c r="AF735" s="475"/>
      <c r="AG735" s="475"/>
      <c r="AH735" s="475"/>
      <c r="AI735" s="475"/>
      <c r="AJ735" s="475"/>
      <c r="AK735" s="475"/>
      <c r="AL735" s="475"/>
      <c r="AM735" s="475"/>
      <c r="AN735" s="475"/>
      <c r="AO735" s="475"/>
      <c r="AP735" s="475"/>
      <c r="AQ735" s="475"/>
      <c r="AR735" s="475"/>
      <c r="AS735" s="475"/>
      <c r="AT735" s="475"/>
      <c r="AU735" s="475"/>
      <c r="AV735" s="468"/>
      <c r="AW735" s="468"/>
      <c r="AX735" s="468"/>
      <c r="AY735" s="468"/>
      <c r="AZ735" s="468"/>
      <c r="BA735" s="468"/>
      <c r="BB735" s="468"/>
      <c r="BC735" s="468"/>
      <c r="BD735" s="468"/>
      <c r="BE735" s="468"/>
      <c r="BF735" s="468"/>
      <c r="BG735" s="468"/>
      <c r="BH735" s="468"/>
      <c r="BI735" s="468"/>
      <c r="BJ735" s="468"/>
      <c r="BK735" s="468"/>
    </row>
    <row r="736" spans="1:63" ht="15.75" customHeight="1" x14ac:dyDescent="0.3">
      <c r="A736" s="475"/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  <c r="L736" s="475"/>
      <c r="M736" s="475"/>
      <c r="N736" s="475"/>
      <c r="O736" s="475"/>
      <c r="P736" s="475"/>
      <c r="Q736" s="475"/>
      <c r="R736" s="475"/>
      <c r="S736" s="475"/>
      <c r="T736" s="475"/>
      <c r="U736" s="475"/>
      <c r="V736" s="475"/>
      <c r="W736" s="475"/>
      <c r="X736" s="475"/>
      <c r="Y736" s="475"/>
      <c r="Z736" s="475"/>
      <c r="AA736" s="475"/>
      <c r="AB736" s="475"/>
      <c r="AC736" s="475"/>
      <c r="AD736" s="475"/>
      <c r="AE736" s="475"/>
      <c r="AF736" s="475"/>
      <c r="AG736" s="475"/>
      <c r="AH736" s="475"/>
      <c r="AI736" s="475"/>
      <c r="AJ736" s="475"/>
      <c r="AK736" s="475"/>
      <c r="AL736" s="475"/>
      <c r="AM736" s="475"/>
      <c r="AN736" s="475"/>
      <c r="AO736" s="475"/>
      <c r="AP736" s="475"/>
      <c r="AQ736" s="475"/>
      <c r="AR736" s="475"/>
      <c r="AS736" s="475"/>
      <c r="AT736" s="475"/>
      <c r="AU736" s="475"/>
      <c r="AV736" s="468"/>
      <c r="AW736" s="468"/>
      <c r="AX736" s="468"/>
      <c r="AY736" s="468"/>
      <c r="AZ736" s="468"/>
      <c r="BA736" s="468"/>
      <c r="BB736" s="468"/>
      <c r="BC736" s="468"/>
      <c r="BD736" s="468"/>
      <c r="BE736" s="468"/>
      <c r="BF736" s="468"/>
      <c r="BG736" s="468"/>
      <c r="BH736" s="468"/>
      <c r="BI736" s="468"/>
      <c r="BJ736" s="468"/>
      <c r="BK736" s="468"/>
    </row>
    <row r="737" spans="1:63" ht="15.75" customHeight="1" x14ac:dyDescent="0.3">
      <c r="A737" s="475"/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  <c r="L737" s="475"/>
      <c r="M737" s="475"/>
      <c r="N737" s="475"/>
      <c r="O737" s="475"/>
      <c r="P737" s="475"/>
      <c r="Q737" s="475"/>
      <c r="R737" s="475"/>
      <c r="S737" s="475"/>
      <c r="T737" s="475"/>
      <c r="U737" s="475"/>
      <c r="V737" s="475"/>
      <c r="W737" s="475"/>
      <c r="X737" s="475"/>
      <c r="Y737" s="475"/>
      <c r="Z737" s="475"/>
      <c r="AA737" s="475"/>
      <c r="AB737" s="475"/>
      <c r="AC737" s="475"/>
      <c r="AD737" s="475"/>
      <c r="AE737" s="475"/>
      <c r="AF737" s="475"/>
      <c r="AG737" s="475"/>
      <c r="AH737" s="475"/>
      <c r="AI737" s="475"/>
      <c r="AJ737" s="475"/>
      <c r="AK737" s="475"/>
      <c r="AL737" s="475"/>
      <c r="AM737" s="475"/>
      <c r="AN737" s="475"/>
      <c r="AO737" s="475"/>
      <c r="AP737" s="475"/>
      <c r="AQ737" s="475"/>
      <c r="AR737" s="475"/>
      <c r="AS737" s="475"/>
      <c r="AT737" s="475"/>
      <c r="AU737" s="475"/>
      <c r="AV737" s="468"/>
      <c r="AW737" s="468"/>
      <c r="AX737" s="468"/>
      <c r="AY737" s="468"/>
      <c r="AZ737" s="468"/>
      <c r="BA737" s="468"/>
      <c r="BB737" s="468"/>
      <c r="BC737" s="468"/>
      <c r="BD737" s="468"/>
      <c r="BE737" s="468"/>
      <c r="BF737" s="468"/>
      <c r="BG737" s="468"/>
      <c r="BH737" s="468"/>
      <c r="BI737" s="468"/>
      <c r="BJ737" s="468"/>
      <c r="BK737" s="468"/>
    </row>
    <row r="738" spans="1:63" ht="15.75" customHeight="1" x14ac:dyDescent="0.3">
      <c r="A738" s="475"/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  <c r="L738" s="475"/>
      <c r="M738" s="475"/>
      <c r="N738" s="475"/>
      <c r="O738" s="475"/>
      <c r="P738" s="475"/>
      <c r="Q738" s="475"/>
      <c r="R738" s="475"/>
      <c r="S738" s="475"/>
      <c r="T738" s="475"/>
      <c r="U738" s="475"/>
      <c r="V738" s="475"/>
      <c r="W738" s="475"/>
      <c r="X738" s="475"/>
      <c r="Y738" s="475"/>
      <c r="Z738" s="475"/>
      <c r="AA738" s="475"/>
      <c r="AB738" s="475"/>
      <c r="AC738" s="475"/>
      <c r="AD738" s="475"/>
      <c r="AE738" s="475"/>
      <c r="AF738" s="475"/>
      <c r="AG738" s="475"/>
      <c r="AH738" s="475"/>
      <c r="AI738" s="475"/>
      <c r="AJ738" s="475"/>
      <c r="AK738" s="475"/>
      <c r="AL738" s="475"/>
      <c r="AM738" s="475"/>
      <c r="AN738" s="475"/>
      <c r="AO738" s="475"/>
      <c r="AP738" s="475"/>
      <c r="AQ738" s="475"/>
      <c r="AR738" s="475"/>
      <c r="AS738" s="475"/>
      <c r="AT738" s="475"/>
      <c r="AU738" s="475"/>
      <c r="AV738" s="468"/>
      <c r="AW738" s="468"/>
      <c r="AX738" s="468"/>
      <c r="AY738" s="468"/>
      <c r="AZ738" s="468"/>
      <c r="BA738" s="468"/>
      <c r="BB738" s="468"/>
      <c r="BC738" s="468"/>
      <c r="BD738" s="468"/>
      <c r="BE738" s="468"/>
      <c r="BF738" s="468"/>
      <c r="BG738" s="468"/>
      <c r="BH738" s="468"/>
      <c r="BI738" s="468"/>
      <c r="BJ738" s="468"/>
      <c r="BK738" s="468"/>
    </row>
    <row r="739" spans="1:63" ht="15.75" customHeight="1" x14ac:dyDescent="0.3">
      <c r="A739" s="475"/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  <c r="L739" s="475"/>
      <c r="M739" s="475"/>
      <c r="N739" s="475"/>
      <c r="O739" s="475"/>
      <c r="P739" s="475"/>
      <c r="Q739" s="475"/>
      <c r="R739" s="475"/>
      <c r="S739" s="475"/>
      <c r="T739" s="475"/>
      <c r="U739" s="475"/>
      <c r="V739" s="475"/>
      <c r="W739" s="475"/>
      <c r="X739" s="475"/>
      <c r="Y739" s="475"/>
      <c r="Z739" s="475"/>
      <c r="AA739" s="475"/>
      <c r="AB739" s="475"/>
      <c r="AC739" s="475"/>
      <c r="AD739" s="475"/>
      <c r="AE739" s="475"/>
      <c r="AF739" s="475"/>
      <c r="AG739" s="475"/>
      <c r="AH739" s="475"/>
      <c r="AI739" s="475"/>
      <c r="AJ739" s="475"/>
      <c r="AK739" s="475"/>
      <c r="AL739" s="475"/>
      <c r="AM739" s="475"/>
      <c r="AN739" s="475"/>
      <c r="AO739" s="475"/>
      <c r="AP739" s="475"/>
      <c r="AQ739" s="475"/>
      <c r="AR739" s="475"/>
      <c r="AS739" s="475"/>
      <c r="AT739" s="475"/>
      <c r="AU739" s="475"/>
      <c r="AV739" s="468"/>
      <c r="AW739" s="468"/>
      <c r="AX739" s="468"/>
      <c r="AY739" s="468"/>
      <c r="AZ739" s="468"/>
      <c r="BA739" s="468"/>
      <c r="BB739" s="468"/>
      <c r="BC739" s="468"/>
      <c r="BD739" s="468"/>
      <c r="BE739" s="468"/>
      <c r="BF739" s="468"/>
      <c r="BG739" s="468"/>
      <c r="BH739" s="468"/>
      <c r="BI739" s="468"/>
      <c r="BJ739" s="468"/>
      <c r="BK739" s="468"/>
    </row>
    <row r="740" spans="1:63" ht="15.75" customHeight="1" x14ac:dyDescent="0.3">
      <c r="A740" s="475"/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  <c r="L740" s="475"/>
      <c r="M740" s="475"/>
      <c r="N740" s="475"/>
      <c r="O740" s="475"/>
      <c r="P740" s="475"/>
      <c r="Q740" s="475"/>
      <c r="R740" s="475"/>
      <c r="S740" s="475"/>
      <c r="T740" s="475"/>
      <c r="U740" s="475"/>
      <c r="V740" s="475"/>
      <c r="W740" s="475"/>
      <c r="X740" s="475"/>
      <c r="Y740" s="475"/>
      <c r="Z740" s="475"/>
      <c r="AA740" s="475"/>
      <c r="AB740" s="475"/>
      <c r="AC740" s="475"/>
      <c r="AD740" s="475"/>
      <c r="AE740" s="475"/>
      <c r="AF740" s="475"/>
      <c r="AG740" s="475"/>
      <c r="AH740" s="475"/>
      <c r="AI740" s="475"/>
      <c r="AJ740" s="475"/>
      <c r="AK740" s="475"/>
      <c r="AL740" s="475"/>
      <c r="AM740" s="475"/>
      <c r="AN740" s="475"/>
      <c r="AO740" s="475"/>
      <c r="AP740" s="475"/>
      <c r="AQ740" s="475"/>
      <c r="AR740" s="475"/>
      <c r="AS740" s="475"/>
      <c r="AT740" s="475"/>
      <c r="AU740" s="475"/>
      <c r="AV740" s="468"/>
      <c r="AW740" s="468"/>
      <c r="AX740" s="468"/>
      <c r="AY740" s="468"/>
      <c r="AZ740" s="468"/>
      <c r="BA740" s="468"/>
      <c r="BB740" s="468"/>
      <c r="BC740" s="468"/>
      <c r="BD740" s="468"/>
      <c r="BE740" s="468"/>
      <c r="BF740" s="468"/>
      <c r="BG740" s="468"/>
      <c r="BH740" s="468"/>
      <c r="BI740" s="468"/>
      <c r="BJ740" s="468"/>
      <c r="BK740" s="468"/>
    </row>
    <row r="741" spans="1:63" ht="15.75" customHeight="1" x14ac:dyDescent="0.3">
      <c r="A741" s="475"/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  <c r="L741" s="475"/>
      <c r="M741" s="475"/>
      <c r="N741" s="475"/>
      <c r="O741" s="475"/>
      <c r="P741" s="475"/>
      <c r="Q741" s="475"/>
      <c r="R741" s="475"/>
      <c r="S741" s="475"/>
      <c r="T741" s="475"/>
      <c r="U741" s="475"/>
      <c r="V741" s="475"/>
      <c r="W741" s="475"/>
      <c r="X741" s="475"/>
      <c r="Y741" s="475"/>
      <c r="Z741" s="475"/>
      <c r="AA741" s="475"/>
      <c r="AB741" s="475"/>
      <c r="AC741" s="475"/>
      <c r="AD741" s="475"/>
      <c r="AE741" s="475"/>
      <c r="AF741" s="475"/>
      <c r="AG741" s="475"/>
      <c r="AH741" s="475"/>
      <c r="AI741" s="475"/>
      <c r="AJ741" s="475"/>
      <c r="AK741" s="475"/>
      <c r="AL741" s="475"/>
      <c r="AM741" s="475"/>
      <c r="AN741" s="475"/>
      <c r="AO741" s="475"/>
      <c r="AP741" s="475"/>
      <c r="AQ741" s="475"/>
      <c r="AR741" s="475"/>
      <c r="AS741" s="475"/>
      <c r="AT741" s="475"/>
      <c r="AU741" s="475"/>
      <c r="AV741" s="468"/>
      <c r="AW741" s="468"/>
      <c r="AX741" s="468"/>
      <c r="AY741" s="468"/>
      <c r="AZ741" s="468"/>
      <c r="BA741" s="468"/>
      <c r="BB741" s="468"/>
      <c r="BC741" s="468"/>
      <c r="BD741" s="468"/>
      <c r="BE741" s="468"/>
      <c r="BF741" s="468"/>
      <c r="BG741" s="468"/>
      <c r="BH741" s="468"/>
      <c r="BI741" s="468"/>
      <c r="BJ741" s="468"/>
      <c r="BK741" s="468"/>
    </row>
    <row r="742" spans="1:63" ht="15.75" customHeight="1" x14ac:dyDescent="0.3">
      <c r="A742" s="475"/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  <c r="L742" s="475"/>
      <c r="M742" s="475"/>
      <c r="N742" s="475"/>
      <c r="O742" s="475"/>
      <c r="P742" s="475"/>
      <c r="Q742" s="475"/>
      <c r="R742" s="475"/>
      <c r="S742" s="475"/>
      <c r="T742" s="475"/>
      <c r="U742" s="475"/>
      <c r="V742" s="475"/>
      <c r="W742" s="475"/>
      <c r="X742" s="475"/>
      <c r="Y742" s="475"/>
      <c r="Z742" s="475"/>
      <c r="AA742" s="475"/>
      <c r="AB742" s="475"/>
      <c r="AC742" s="475"/>
      <c r="AD742" s="475"/>
      <c r="AE742" s="475"/>
      <c r="AF742" s="475"/>
      <c r="AG742" s="475"/>
      <c r="AH742" s="475"/>
      <c r="AI742" s="475"/>
      <c r="AJ742" s="475"/>
      <c r="AK742" s="475"/>
      <c r="AL742" s="475"/>
      <c r="AM742" s="475"/>
      <c r="AN742" s="475"/>
      <c r="AO742" s="475"/>
      <c r="AP742" s="475"/>
      <c r="AQ742" s="475"/>
      <c r="AR742" s="475"/>
      <c r="AS742" s="475"/>
      <c r="AT742" s="475"/>
      <c r="AU742" s="475"/>
      <c r="AV742" s="468"/>
      <c r="AW742" s="468"/>
      <c r="AX742" s="468"/>
      <c r="AY742" s="468"/>
      <c r="AZ742" s="468"/>
      <c r="BA742" s="468"/>
      <c r="BB742" s="468"/>
      <c r="BC742" s="468"/>
      <c r="BD742" s="468"/>
      <c r="BE742" s="468"/>
      <c r="BF742" s="468"/>
      <c r="BG742" s="468"/>
      <c r="BH742" s="468"/>
      <c r="BI742" s="468"/>
      <c r="BJ742" s="468"/>
      <c r="BK742" s="468"/>
    </row>
    <row r="743" spans="1:63" ht="15.75" customHeight="1" x14ac:dyDescent="0.3">
      <c r="A743" s="475"/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  <c r="L743" s="475"/>
      <c r="M743" s="475"/>
      <c r="N743" s="475"/>
      <c r="O743" s="475"/>
      <c r="P743" s="475"/>
      <c r="Q743" s="475"/>
      <c r="R743" s="475"/>
      <c r="S743" s="475"/>
      <c r="T743" s="475"/>
      <c r="U743" s="475"/>
      <c r="V743" s="475"/>
      <c r="W743" s="475"/>
      <c r="X743" s="475"/>
      <c r="Y743" s="475"/>
      <c r="Z743" s="475"/>
      <c r="AA743" s="475"/>
      <c r="AB743" s="475"/>
      <c r="AC743" s="475"/>
      <c r="AD743" s="475"/>
      <c r="AE743" s="475"/>
      <c r="AF743" s="475"/>
      <c r="AG743" s="475"/>
      <c r="AH743" s="475"/>
      <c r="AI743" s="475"/>
      <c r="AJ743" s="475"/>
      <c r="AK743" s="475"/>
      <c r="AL743" s="475"/>
      <c r="AM743" s="475"/>
      <c r="AN743" s="475"/>
      <c r="AO743" s="475"/>
      <c r="AP743" s="475"/>
      <c r="AQ743" s="475"/>
      <c r="AR743" s="475"/>
      <c r="AS743" s="475"/>
      <c r="AT743" s="475"/>
      <c r="AU743" s="475"/>
      <c r="AV743" s="468"/>
      <c r="AW743" s="468"/>
      <c r="AX743" s="468"/>
      <c r="AY743" s="468"/>
      <c r="AZ743" s="468"/>
      <c r="BA743" s="468"/>
      <c r="BB743" s="468"/>
      <c r="BC743" s="468"/>
      <c r="BD743" s="468"/>
      <c r="BE743" s="468"/>
      <c r="BF743" s="468"/>
      <c r="BG743" s="468"/>
      <c r="BH743" s="468"/>
      <c r="BI743" s="468"/>
      <c r="BJ743" s="468"/>
      <c r="BK743" s="468"/>
    </row>
    <row r="744" spans="1:63" ht="15.75" customHeight="1" x14ac:dyDescent="0.3">
      <c r="A744" s="475"/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  <c r="L744" s="475"/>
      <c r="M744" s="475"/>
      <c r="N744" s="475"/>
      <c r="O744" s="475"/>
      <c r="P744" s="475"/>
      <c r="Q744" s="475"/>
      <c r="R744" s="475"/>
      <c r="S744" s="475"/>
      <c r="T744" s="475"/>
      <c r="U744" s="475"/>
      <c r="V744" s="475"/>
      <c r="W744" s="475"/>
      <c r="X744" s="475"/>
      <c r="Y744" s="475"/>
      <c r="Z744" s="475"/>
      <c r="AA744" s="475"/>
      <c r="AB744" s="475"/>
      <c r="AC744" s="475"/>
      <c r="AD744" s="475"/>
      <c r="AE744" s="475"/>
      <c r="AF744" s="475"/>
      <c r="AG744" s="475"/>
      <c r="AH744" s="475"/>
      <c r="AI744" s="475"/>
      <c r="AJ744" s="475"/>
      <c r="AK744" s="475"/>
      <c r="AL744" s="475"/>
      <c r="AM744" s="475"/>
      <c r="AN744" s="475"/>
      <c r="AO744" s="475"/>
      <c r="AP744" s="475"/>
      <c r="AQ744" s="475"/>
      <c r="AR744" s="475"/>
      <c r="AS744" s="475"/>
      <c r="AT744" s="475"/>
      <c r="AU744" s="475"/>
      <c r="AV744" s="468"/>
      <c r="AW744" s="468"/>
      <c r="AX744" s="468"/>
      <c r="AY744" s="468"/>
      <c r="AZ744" s="468"/>
      <c r="BA744" s="468"/>
      <c r="BB744" s="468"/>
      <c r="BC744" s="468"/>
      <c r="BD744" s="468"/>
      <c r="BE744" s="468"/>
      <c r="BF744" s="468"/>
      <c r="BG744" s="468"/>
      <c r="BH744" s="468"/>
      <c r="BI744" s="468"/>
      <c r="BJ744" s="468"/>
      <c r="BK744" s="468"/>
    </row>
    <row r="745" spans="1:63" ht="15.75" customHeight="1" x14ac:dyDescent="0.3">
      <c r="A745" s="475"/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  <c r="L745" s="475"/>
      <c r="M745" s="475"/>
      <c r="N745" s="475"/>
      <c r="O745" s="475"/>
      <c r="P745" s="475"/>
      <c r="Q745" s="475"/>
      <c r="R745" s="475"/>
      <c r="S745" s="475"/>
      <c r="T745" s="475"/>
      <c r="U745" s="475"/>
      <c r="V745" s="475"/>
      <c r="W745" s="475"/>
      <c r="X745" s="475"/>
      <c r="Y745" s="475"/>
      <c r="Z745" s="475"/>
      <c r="AA745" s="475"/>
      <c r="AB745" s="475"/>
      <c r="AC745" s="475"/>
      <c r="AD745" s="475"/>
      <c r="AE745" s="475"/>
      <c r="AF745" s="475"/>
      <c r="AG745" s="475"/>
      <c r="AH745" s="475"/>
      <c r="AI745" s="475"/>
      <c r="AJ745" s="475"/>
      <c r="AK745" s="475"/>
      <c r="AL745" s="475"/>
      <c r="AM745" s="475"/>
      <c r="AN745" s="475"/>
      <c r="AO745" s="475"/>
      <c r="AP745" s="475"/>
      <c r="AQ745" s="475"/>
      <c r="AR745" s="475"/>
      <c r="AS745" s="475"/>
      <c r="AT745" s="475"/>
      <c r="AU745" s="475"/>
      <c r="AV745" s="468"/>
      <c r="AW745" s="468"/>
      <c r="AX745" s="468"/>
      <c r="AY745" s="468"/>
      <c r="AZ745" s="468"/>
      <c r="BA745" s="468"/>
      <c r="BB745" s="468"/>
      <c r="BC745" s="468"/>
      <c r="BD745" s="468"/>
      <c r="BE745" s="468"/>
      <c r="BF745" s="468"/>
      <c r="BG745" s="468"/>
      <c r="BH745" s="468"/>
      <c r="BI745" s="468"/>
      <c r="BJ745" s="468"/>
      <c r="BK745" s="468"/>
    </row>
    <row r="746" spans="1:63" ht="15.75" customHeight="1" x14ac:dyDescent="0.3">
      <c r="A746" s="475"/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  <c r="L746" s="475"/>
      <c r="M746" s="475"/>
      <c r="N746" s="475"/>
      <c r="O746" s="475"/>
      <c r="P746" s="475"/>
      <c r="Q746" s="475"/>
      <c r="R746" s="475"/>
      <c r="S746" s="475"/>
      <c r="T746" s="475"/>
      <c r="U746" s="475"/>
      <c r="V746" s="475"/>
      <c r="W746" s="475"/>
      <c r="X746" s="475"/>
      <c r="Y746" s="475"/>
      <c r="Z746" s="475"/>
      <c r="AA746" s="475"/>
      <c r="AB746" s="475"/>
      <c r="AC746" s="475"/>
      <c r="AD746" s="475"/>
      <c r="AE746" s="475"/>
      <c r="AF746" s="475"/>
      <c r="AG746" s="475"/>
      <c r="AH746" s="475"/>
      <c r="AI746" s="475"/>
      <c r="AJ746" s="475"/>
      <c r="AK746" s="475"/>
      <c r="AL746" s="475"/>
      <c r="AM746" s="475"/>
      <c r="AN746" s="475"/>
      <c r="AO746" s="475"/>
      <c r="AP746" s="475"/>
      <c r="AQ746" s="475"/>
      <c r="AR746" s="475"/>
      <c r="AS746" s="475"/>
      <c r="AT746" s="475"/>
      <c r="AU746" s="475"/>
      <c r="AV746" s="468"/>
      <c r="AW746" s="468"/>
      <c r="AX746" s="468"/>
      <c r="AY746" s="468"/>
      <c r="AZ746" s="468"/>
      <c r="BA746" s="468"/>
      <c r="BB746" s="468"/>
      <c r="BC746" s="468"/>
      <c r="BD746" s="468"/>
      <c r="BE746" s="468"/>
      <c r="BF746" s="468"/>
      <c r="BG746" s="468"/>
      <c r="BH746" s="468"/>
      <c r="BI746" s="468"/>
      <c r="BJ746" s="468"/>
      <c r="BK746" s="468"/>
    </row>
    <row r="747" spans="1:63" ht="15.75" customHeight="1" x14ac:dyDescent="0.3">
      <c r="A747" s="475"/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  <c r="L747" s="475"/>
      <c r="M747" s="475"/>
      <c r="N747" s="475"/>
      <c r="O747" s="475"/>
      <c r="P747" s="475"/>
      <c r="Q747" s="475"/>
      <c r="R747" s="475"/>
      <c r="S747" s="475"/>
      <c r="T747" s="475"/>
      <c r="U747" s="475"/>
      <c r="V747" s="475"/>
      <c r="W747" s="475"/>
      <c r="X747" s="475"/>
      <c r="Y747" s="475"/>
      <c r="Z747" s="475"/>
      <c r="AA747" s="475"/>
      <c r="AB747" s="475"/>
      <c r="AC747" s="475"/>
      <c r="AD747" s="475"/>
      <c r="AE747" s="475"/>
      <c r="AF747" s="475"/>
      <c r="AG747" s="475"/>
      <c r="AH747" s="475"/>
      <c r="AI747" s="475"/>
      <c r="AJ747" s="475"/>
      <c r="AK747" s="475"/>
      <c r="AL747" s="475"/>
      <c r="AM747" s="475"/>
      <c r="AN747" s="475"/>
      <c r="AO747" s="475"/>
      <c r="AP747" s="475"/>
      <c r="AQ747" s="475"/>
      <c r="AR747" s="475"/>
      <c r="AS747" s="475"/>
      <c r="AT747" s="475"/>
      <c r="AU747" s="475"/>
      <c r="AV747" s="468"/>
      <c r="AW747" s="468"/>
      <c r="AX747" s="468"/>
      <c r="AY747" s="468"/>
      <c r="AZ747" s="468"/>
      <c r="BA747" s="468"/>
      <c r="BB747" s="468"/>
      <c r="BC747" s="468"/>
      <c r="BD747" s="468"/>
      <c r="BE747" s="468"/>
      <c r="BF747" s="468"/>
      <c r="BG747" s="468"/>
      <c r="BH747" s="468"/>
      <c r="BI747" s="468"/>
      <c r="BJ747" s="468"/>
      <c r="BK747" s="468"/>
    </row>
    <row r="748" spans="1:63" ht="15.75" customHeight="1" x14ac:dyDescent="0.3">
      <c r="A748" s="475"/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  <c r="L748" s="475"/>
      <c r="M748" s="475"/>
      <c r="N748" s="475"/>
      <c r="O748" s="475"/>
      <c r="P748" s="475"/>
      <c r="Q748" s="475"/>
      <c r="R748" s="475"/>
      <c r="S748" s="475"/>
      <c r="T748" s="475"/>
      <c r="U748" s="475"/>
      <c r="V748" s="475"/>
      <c r="W748" s="475"/>
      <c r="X748" s="475"/>
      <c r="Y748" s="475"/>
      <c r="Z748" s="475"/>
      <c r="AA748" s="475"/>
      <c r="AB748" s="475"/>
      <c r="AC748" s="475"/>
      <c r="AD748" s="475"/>
      <c r="AE748" s="475"/>
      <c r="AF748" s="475"/>
      <c r="AG748" s="475"/>
      <c r="AH748" s="475"/>
      <c r="AI748" s="475"/>
      <c r="AJ748" s="475"/>
      <c r="AK748" s="475"/>
      <c r="AL748" s="475"/>
      <c r="AM748" s="475"/>
      <c r="AN748" s="475"/>
      <c r="AO748" s="475"/>
      <c r="AP748" s="475"/>
      <c r="AQ748" s="475"/>
      <c r="AR748" s="475"/>
      <c r="AS748" s="475"/>
      <c r="AT748" s="475"/>
      <c r="AU748" s="475"/>
      <c r="AV748" s="468"/>
      <c r="AW748" s="468"/>
      <c r="AX748" s="468"/>
      <c r="AY748" s="468"/>
      <c r="AZ748" s="468"/>
      <c r="BA748" s="468"/>
      <c r="BB748" s="468"/>
      <c r="BC748" s="468"/>
      <c r="BD748" s="468"/>
      <c r="BE748" s="468"/>
      <c r="BF748" s="468"/>
      <c r="BG748" s="468"/>
      <c r="BH748" s="468"/>
      <c r="BI748" s="468"/>
      <c r="BJ748" s="468"/>
      <c r="BK748" s="468"/>
    </row>
    <row r="749" spans="1:63" ht="15.75" customHeight="1" x14ac:dyDescent="0.3">
      <c r="A749" s="475"/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  <c r="L749" s="475"/>
      <c r="M749" s="475"/>
      <c r="N749" s="475"/>
      <c r="O749" s="475"/>
      <c r="P749" s="475"/>
      <c r="Q749" s="475"/>
      <c r="R749" s="475"/>
      <c r="S749" s="475"/>
      <c r="T749" s="475"/>
      <c r="U749" s="475"/>
      <c r="V749" s="475"/>
      <c r="W749" s="475"/>
      <c r="X749" s="475"/>
      <c r="Y749" s="475"/>
      <c r="Z749" s="475"/>
      <c r="AA749" s="475"/>
      <c r="AB749" s="475"/>
      <c r="AC749" s="475"/>
      <c r="AD749" s="475"/>
      <c r="AE749" s="475"/>
      <c r="AF749" s="475"/>
      <c r="AG749" s="475"/>
      <c r="AH749" s="475"/>
      <c r="AI749" s="475"/>
      <c r="AJ749" s="475"/>
      <c r="AK749" s="475"/>
      <c r="AL749" s="475"/>
      <c r="AM749" s="475"/>
      <c r="AN749" s="475"/>
      <c r="AO749" s="475"/>
      <c r="AP749" s="475"/>
      <c r="AQ749" s="475"/>
      <c r="AR749" s="475"/>
      <c r="AS749" s="475"/>
      <c r="AT749" s="475"/>
      <c r="AU749" s="475"/>
      <c r="AV749" s="468"/>
      <c r="AW749" s="468"/>
      <c r="AX749" s="468"/>
      <c r="AY749" s="468"/>
      <c r="AZ749" s="468"/>
      <c r="BA749" s="468"/>
      <c r="BB749" s="468"/>
      <c r="BC749" s="468"/>
      <c r="BD749" s="468"/>
      <c r="BE749" s="468"/>
      <c r="BF749" s="468"/>
      <c r="BG749" s="468"/>
      <c r="BH749" s="468"/>
      <c r="BI749" s="468"/>
      <c r="BJ749" s="468"/>
      <c r="BK749" s="468"/>
    </row>
    <row r="750" spans="1:63" ht="15.75" customHeight="1" x14ac:dyDescent="0.3">
      <c r="A750" s="475"/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  <c r="L750" s="475"/>
      <c r="M750" s="475"/>
      <c r="N750" s="475"/>
      <c r="O750" s="475"/>
      <c r="P750" s="475"/>
      <c r="Q750" s="475"/>
      <c r="R750" s="475"/>
      <c r="S750" s="475"/>
      <c r="T750" s="475"/>
      <c r="U750" s="475"/>
      <c r="V750" s="475"/>
      <c r="W750" s="475"/>
      <c r="X750" s="475"/>
      <c r="Y750" s="475"/>
      <c r="Z750" s="475"/>
      <c r="AA750" s="475"/>
      <c r="AB750" s="475"/>
      <c r="AC750" s="475"/>
      <c r="AD750" s="475"/>
      <c r="AE750" s="475"/>
      <c r="AF750" s="475"/>
      <c r="AG750" s="475"/>
      <c r="AH750" s="475"/>
      <c r="AI750" s="475"/>
      <c r="AJ750" s="475"/>
      <c r="AK750" s="475"/>
      <c r="AL750" s="475"/>
      <c r="AM750" s="475"/>
      <c r="AN750" s="475"/>
      <c r="AO750" s="475"/>
      <c r="AP750" s="475"/>
      <c r="AQ750" s="475"/>
      <c r="AR750" s="475"/>
      <c r="AS750" s="475"/>
      <c r="AT750" s="475"/>
      <c r="AU750" s="475"/>
      <c r="AV750" s="468"/>
      <c r="AW750" s="468"/>
      <c r="AX750" s="468"/>
      <c r="AY750" s="468"/>
      <c r="AZ750" s="468"/>
      <c r="BA750" s="468"/>
      <c r="BB750" s="468"/>
      <c r="BC750" s="468"/>
      <c r="BD750" s="468"/>
      <c r="BE750" s="468"/>
      <c r="BF750" s="468"/>
      <c r="BG750" s="468"/>
      <c r="BH750" s="468"/>
      <c r="BI750" s="468"/>
      <c r="BJ750" s="468"/>
      <c r="BK750" s="468"/>
    </row>
    <row r="751" spans="1:63" ht="15.75" customHeight="1" x14ac:dyDescent="0.3">
      <c r="A751" s="475"/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  <c r="L751" s="475"/>
      <c r="M751" s="475"/>
      <c r="N751" s="475"/>
      <c r="O751" s="475"/>
      <c r="P751" s="475"/>
      <c r="Q751" s="475"/>
      <c r="R751" s="475"/>
      <c r="S751" s="475"/>
      <c r="T751" s="475"/>
      <c r="U751" s="475"/>
      <c r="V751" s="475"/>
      <c r="W751" s="475"/>
      <c r="X751" s="475"/>
      <c r="Y751" s="475"/>
      <c r="Z751" s="475"/>
      <c r="AA751" s="475"/>
      <c r="AB751" s="475"/>
      <c r="AC751" s="475"/>
      <c r="AD751" s="475"/>
      <c r="AE751" s="475"/>
      <c r="AF751" s="475"/>
      <c r="AG751" s="475"/>
      <c r="AH751" s="475"/>
      <c r="AI751" s="475"/>
      <c r="AJ751" s="475"/>
      <c r="AK751" s="475"/>
      <c r="AL751" s="475"/>
      <c r="AM751" s="475"/>
      <c r="AN751" s="475"/>
      <c r="AO751" s="475"/>
      <c r="AP751" s="475"/>
      <c r="AQ751" s="475"/>
      <c r="AR751" s="475"/>
      <c r="AS751" s="475"/>
      <c r="AT751" s="475"/>
      <c r="AU751" s="475"/>
      <c r="AV751" s="468"/>
      <c r="AW751" s="468"/>
      <c r="AX751" s="468"/>
      <c r="AY751" s="468"/>
      <c r="AZ751" s="468"/>
      <c r="BA751" s="468"/>
      <c r="BB751" s="468"/>
      <c r="BC751" s="468"/>
      <c r="BD751" s="468"/>
      <c r="BE751" s="468"/>
      <c r="BF751" s="468"/>
      <c r="BG751" s="468"/>
      <c r="BH751" s="468"/>
      <c r="BI751" s="468"/>
      <c r="BJ751" s="468"/>
      <c r="BK751" s="468"/>
    </row>
    <row r="752" spans="1:63" ht="15.75" customHeight="1" x14ac:dyDescent="0.3">
      <c r="A752" s="475"/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  <c r="L752" s="475"/>
      <c r="M752" s="475"/>
      <c r="N752" s="475"/>
      <c r="O752" s="475"/>
      <c r="P752" s="475"/>
      <c r="Q752" s="475"/>
      <c r="R752" s="475"/>
      <c r="S752" s="475"/>
      <c r="T752" s="475"/>
      <c r="U752" s="475"/>
      <c r="V752" s="475"/>
      <c r="W752" s="475"/>
      <c r="X752" s="475"/>
      <c r="Y752" s="475"/>
      <c r="Z752" s="475"/>
      <c r="AA752" s="475"/>
      <c r="AB752" s="475"/>
      <c r="AC752" s="475"/>
      <c r="AD752" s="475"/>
      <c r="AE752" s="475"/>
      <c r="AF752" s="475"/>
      <c r="AG752" s="475"/>
      <c r="AH752" s="475"/>
      <c r="AI752" s="475"/>
      <c r="AJ752" s="475"/>
      <c r="AK752" s="475"/>
      <c r="AL752" s="475"/>
      <c r="AM752" s="475"/>
      <c r="AN752" s="475"/>
      <c r="AO752" s="475"/>
      <c r="AP752" s="475"/>
      <c r="AQ752" s="475"/>
      <c r="AR752" s="475"/>
      <c r="AS752" s="475"/>
      <c r="AT752" s="475"/>
      <c r="AU752" s="475"/>
      <c r="AV752" s="468"/>
      <c r="AW752" s="468"/>
      <c r="AX752" s="468"/>
      <c r="AY752" s="468"/>
      <c r="AZ752" s="468"/>
      <c r="BA752" s="468"/>
      <c r="BB752" s="468"/>
      <c r="BC752" s="468"/>
      <c r="BD752" s="468"/>
      <c r="BE752" s="468"/>
      <c r="BF752" s="468"/>
      <c r="BG752" s="468"/>
      <c r="BH752" s="468"/>
      <c r="BI752" s="468"/>
      <c r="BJ752" s="468"/>
      <c r="BK752" s="468"/>
    </row>
    <row r="753" spans="1:63" ht="15.75" customHeight="1" x14ac:dyDescent="0.3">
      <c r="A753" s="475"/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  <c r="L753" s="475"/>
      <c r="M753" s="475"/>
      <c r="N753" s="475"/>
      <c r="O753" s="475"/>
      <c r="P753" s="475"/>
      <c r="Q753" s="475"/>
      <c r="R753" s="475"/>
      <c r="S753" s="475"/>
      <c r="T753" s="475"/>
      <c r="U753" s="475"/>
      <c r="V753" s="475"/>
      <c r="W753" s="475"/>
      <c r="X753" s="475"/>
      <c r="Y753" s="475"/>
      <c r="Z753" s="475"/>
      <c r="AA753" s="475"/>
      <c r="AB753" s="475"/>
      <c r="AC753" s="475"/>
      <c r="AD753" s="475"/>
      <c r="AE753" s="475"/>
      <c r="AF753" s="475"/>
      <c r="AG753" s="475"/>
      <c r="AH753" s="475"/>
      <c r="AI753" s="475"/>
      <c r="AJ753" s="475"/>
      <c r="AK753" s="475"/>
      <c r="AL753" s="475"/>
      <c r="AM753" s="475"/>
      <c r="AN753" s="475"/>
      <c r="AO753" s="475"/>
      <c r="AP753" s="475"/>
      <c r="AQ753" s="475"/>
      <c r="AR753" s="475"/>
      <c r="AS753" s="475"/>
      <c r="AT753" s="475"/>
      <c r="AU753" s="475"/>
      <c r="AV753" s="468"/>
      <c r="AW753" s="468"/>
      <c r="AX753" s="468"/>
      <c r="AY753" s="468"/>
      <c r="AZ753" s="468"/>
      <c r="BA753" s="468"/>
      <c r="BB753" s="468"/>
      <c r="BC753" s="468"/>
      <c r="BD753" s="468"/>
      <c r="BE753" s="468"/>
      <c r="BF753" s="468"/>
      <c r="BG753" s="468"/>
      <c r="BH753" s="468"/>
      <c r="BI753" s="468"/>
      <c r="BJ753" s="468"/>
      <c r="BK753" s="468"/>
    </row>
    <row r="754" spans="1:63" ht="15.75" customHeight="1" x14ac:dyDescent="0.3">
      <c r="A754" s="475"/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  <c r="L754" s="475"/>
      <c r="M754" s="475"/>
      <c r="N754" s="475"/>
      <c r="O754" s="475"/>
      <c r="P754" s="475"/>
      <c r="Q754" s="475"/>
      <c r="R754" s="475"/>
      <c r="S754" s="475"/>
      <c r="T754" s="475"/>
      <c r="U754" s="475"/>
      <c r="V754" s="475"/>
      <c r="W754" s="475"/>
      <c r="X754" s="475"/>
      <c r="Y754" s="475"/>
      <c r="Z754" s="475"/>
      <c r="AA754" s="475"/>
      <c r="AB754" s="475"/>
      <c r="AC754" s="475"/>
      <c r="AD754" s="475"/>
      <c r="AE754" s="475"/>
      <c r="AF754" s="475"/>
      <c r="AG754" s="475"/>
      <c r="AH754" s="475"/>
      <c r="AI754" s="475"/>
      <c r="AJ754" s="475"/>
      <c r="AK754" s="475"/>
      <c r="AL754" s="475"/>
      <c r="AM754" s="475"/>
      <c r="AN754" s="475"/>
      <c r="AO754" s="475"/>
      <c r="AP754" s="475"/>
      <c r="AQ754" s="475"/>
      <c r="AR754" s="475"/>
      <c r="AS754" s="475"/>
      <c r="AT754" s="475"/>
      <c r="AU754" s="475"/>
      <c r="AV754" s="468"/>
      <c r="AW754" s="468"/>
      <c r="AX754" s="468"/>
      <c r="AY754" s="468"/>
      <c r="AZ754" s="468"/>
      <c r="BA754" s="468"/>
      <c r="BB754" s="468"/>
      <c r="BC754" s="468"/>
      <c r="BD754" s="468"/>
      <c r="BE754" s="468"/>
      <c r="BF754" s="468"/>
      <c r="BG754" s="468"/>
      <c r="BH754" s="468"/>
      <c r="BI754" s="468"/>
      <c r="BJ754" s="468"/>
      <c r="BK754" s="468"/>
    </row>
    <row r="755" spans="1:63" ht="15.75" customHeight="1" x14ac:dyDescent="0.3">
      <c r="A755" s="475"/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  <c r="L755" s="475"/>
      <c r="M755" s="475"/>
      <c r="N755" s="475"/>
      <c r="O755" s="475"/>
      <c r="P755" s="475"/>
      <c r="Q755" s="475"/>
      <c r="R755" s="475"/>
      <c r="S755" s="475"/>
      <c r="T755" s="475"/>
      <c r="U755" s="475"/>
      <c r="V755" s="475"/>
      <c r="W755" s="475"/>
      <c r="X755" s="475"/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68"/>
      <c r="AW755" s="468"/>
      <c r="AX755" s="468"/>
      <c r="AY755" s="468"/>
      <c r="AZ755" s="468"/>
      <c r="BA755" s="468"/>
      <c r="BB755" s="468"/>
      <c r="BC755" s="468"/>
      <c r="BD755" s="468"/>
      <c r="BE755" s="468"/>
      <c r="BF755" s="468"/>
      <c r="BG755" s="468"/>
      <c r="BH755" s="468"/>
      <c r="BI755" s="468"/>
      <c r="BJ755" s="468"/>
      <c r="BK755" s="468"/>
    </row>
    <row r="756" spans="1:63" ht="15.75" customHeight="1" x14ac:dyDescent="0.3">
      <c r="A756" s="475"/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  <c r="L756" s="475"/>
      <c r="M756" s="475"/>
      <c r="N756" s="475"/>
      <c r="O756" s="475"/>
      <c r="P756" s="475"/>
      <c r="Q756" s="475"/>
      <c r="R756" s="475"/>
      <c r="S756" s="475"/>
      <c r="T756" s="475"/>
      <c r="U756" s="475"/>
      <c r="V756" s="475"/>
      <c r="W756" s="475"/>
      <c r="X756" s="475"/>
      <c r="Y756" s="475"/>
      <c r="Z756" s="475"/>
      <c r="AA756" s="475"/>
      <c r="AB756" s="475"/>
      <c r="AC756" s="475"/>
      <c r="AD756" s="475"/>
      <c r="AE756" s="475"/>
      <c r="AF756" s="475"/>
      <c r="AG756" s="475"/>
      <c r="AH756" s="475"/>
      <c r="AI756" s="475"/>
      <c r="AJ756" s="475"/>
      <c r="AK756" s="475"/>
      <c r="AL756" s="475"/>
      <c r="AM756" s="475"/>
      <c r="AN756" s="475"/>
      <c r="AO756" s="475"/>
      <c r="AP756" s="475"/>
      <c r="AQ756" s="475"/>
      <c r="AR756" s="475"/>
      <c r="AS756" s="475"/>
      <c r="AT756" s="475"/>
      <c r="AU756" s="475"/>
      <c r="AV756" s="468"/>
      <c r="AW756" s="468"/>
      <c r="AX756" s="468"/>
      <c r="AY756" s="468"/>
      <c r="AZ756" s="468"/>
      <c r="BA756" s="468"/>
      <c r="BB756" s="468"/>
      <c r="BC756" s="468"/>
      <c r="BD756" s="468"/>
      <c r="BE756" s="468"/>
      <c r="BF756" s="468"/>
      <c r="BG756" s="468"/>
      <c r="BH756" s="468"/>
      <c r="BI756" s="468"/>
      <c r="BJ756" s="468"/>
      <c r="BK756" s="468"/>
    </row>
    <row r="757" spans="1:63" ht="15.75" customHeight="1" x14ac:dyDescent="0.3">
      <c r="A757" s="475"/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  <c r="L757" s="475"/>
      <c r="M757" s="475"/>
      <c r="N757" s="475"/>
      <c r="O757" s="475"/>
      <c r="P757" s="475"/>
      <c r="Q757" s="475"/>
      <c r="R757" s="475"/>
      <c r="S757" s="475"/>
      <c r="T757" s="475"/>
      <c r="U757" s="475"/>
      <c r="V757" s="475"/>
      <c r="W757" s="475"/>
      <c r="X757" s="475"/>
      <c r="Y757" s="475"/>
      <c r="Z757" s="475"/>
      <c r="AA757" s="475"/>
      <c r="AB757" s="475"/>
      <c r="AC757" s="475"/>
      <c r="AD757" s="475"/>
      <c r="AE757" s="475"/>
      <c r="AF757" s="475"/>
      <c r="AG757" s="475"/>
      <c r="AH757" s="475"/>
      <c r="AI757" s="475"/>
      <c r="AJ757" s="475"/>
      <c r="AK757" s="475"/>
      <c r="AL757" s="475"/>
      <c r="AM757" s="475"/>
      <c r="AN757" s="475"/>
      <c r="AO757" s="475"/>
      <c r="AP757" s="475"/>
      <c r="AQ757" s="475"/>
      <c r="AR757" s="475"/>
      <c r="AS757" s="475"/>
      <c r="AT757" s="475"/>
      <c r="AU757" s="475"/>
      <c r="AV757" s="468"/>
      <c r="AW757" s="468"/>
      <c r="AX757" s="468"/>
      <c r="AY757" s="468"/>
      <c r="AZ757" s="468"/>
      <c r="BA757" s="468"/>
      <c r="BB757" s="468"/>
      <c r="BC757" s="468"/>
      <c r="BD757" s="468"/>
      <c r="BE757" s="468"/>
      <c r="BF757" s="468"/>
      <c r="BG757" s="468"/>
      <c r="BH757" s="468"/>
      <c r="BI757" s="468"/>
      <c r="BJ757" s="468"/>
      <c r="BK757" s="468"/>
    </row>
    <row r="758" spans="1:63" ht="15.75" customHeight="1" x14ac:dyDescent="0.3">
      <c r="A758" s="475"/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  <c r="L758" s="475"/>
      <c r="M758" s="475"/>
      <c r="N758" s="475"/>
      <c r="O758" s="475"/>
      <c r="P758" s="475"/>
      <c r="Q758" s="475"/>
      <c r="R758" s="475"/>
      <c r="S758" s="475"/>
      <c r="T758" s="475"/>
      <c r="U758" s="475"/>
      <c r="V758" s="475"/>
      <c r="W758" s="475"/>
      <c r="X758" s="475"/>
      <c r="Y758" s="475"/>
      <c r="Z758" s="475"/>
      <c r="AA758" s="475"/>
      <c r="AB758" s="475"/>
      <c r="AC758" s="475"/>
      <c r="AD758" s="475"/>
      <c r="AE758" s="475"/>
      <c r="AF758" s="475"/>
      <c r="AG758" s="475"/>
      <c r="AH758" s="475"/>
      <c r="AI758" s="475"/>
      <c r="AJ758" s="475"/>
      <c r="AK758" s="475"/>
      <c r="AL758" s="475"/>
      <c r="AM758" s="475"/>
      <c r="AN758" s="475"/>
      <c r="AO758" s="475"/>
      <c r="AP758" s="475"/>
      <c r="AQ758" s="475"/>
      <c r="AR758" s="475"/>
      <c r="AS758" s="475"/>
      <c r="AT758" s="475"/>
      <c r="AU758" s="475"/>
      <c r="AV758" s="468"/>
      <c r="AW758" s="468"/>
      <c r="AX758" s="468"/>
      <c r="AY758" s="468"/>
      <c r="AZ758" s="468"/>
      <c r="BA758" s="468"/>
      <c r="BB758" s="468"/>
      <c r="BC758" s="468"/>
      <c r="BD758" s="468"/>
      <c r="BE758" s="468"/>
      <c r="BF758" s="468"/>
      <c r="BG758" s="468"/>
      <c r="BH758" s="468"/>
      <c r="BI758" s="468"/>
      <c r="BJ758" s="468"/>
      <c r="BK758" s="468"/>
    </row>
    <row r="759" spans="1:63" ht="15.75" customHeight="1" x14ac:dyDescent="0.3">
      <c r="A759" s="475"/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  <c r="L759" s="475"/>
      <c r="M759" s="475"/>
      <c r="N759" s="475"/>
      <c r="O759" s="475"/>
      <c r="P759" s="475"/>
      <c r="Q759" s="475"/>
      <c r="R759" s="475"/>
      <c r="S759" s="475"/>
      <c r="T759" s="475"/>
      <c r="U759" s="475"/>
      <c r="V759" s="475"/>
      <c r="W759" s="475"/>
      <c r="X759" s="475"/>
      <c r="Y759" s="475"/>
      <c r="Z759" s="475"/>
      <c r="AA759" s="475"/>
      <c r="AB759" s="475"/>
      <c r="AC759" s="475"/>
      <c r="AD759" s="475"/>
      <c r="AE759" s="475"/>
      <c r="AF759" s="475"/>
      <c r="AG759" s="475"/>
      <c r="AH759" s="475"/>
      <c r="AI759" s="475"/>
      <c r="AJ759" s="475"/>
      <c r="AK759" s="475"/>
      <c r="AL759" s="475"/>
      <c r="AM759" s="475"/>
      <c r="AN759" s="475"/>
      <c r="AO759" s="475"/>
      <c r="AP759" s="475"/>
      <c r="AQ759" s="475"/>
      <c r="AR759" s="466"/>
      <c r="AS759" s="466"/>
      <c r="AT759" s="466"/>
      <c r="AU759" s="466"/>
      <c r="AV759" s="468"/>
      <c r="AW759" s="468"/>
      <c r="AX759" s="468"/>
      <c r="AY759" s="468"/>
      <c r="AZ759" s="468"/>
      <c r="BA759" s="468"/>
      <c r="BB759" s="468"/>
      <c r="BC759" s="468"/>
      <c r="BD759" s="468"/>
      <c r="BE759" s="468"/>
      <c r="BF759" s="468"/>
      <c r="BG759" s="468"/>
      <c r="BH759" s="468"/>
      <c r="BI759" s="468"/>
      <c r="BJ759" s="468"/>
      <c r="BK759" s="468"/>
    </row>
    <row r="760" spans="1:63" ht="15.75" customHeight="1" x14ac:dyDescent="0.3">
      <c r="A760" s="475"/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  <c r="L760" s="475"/>
      <c r="M760" s="475"/>
      <c r="N760" s="475"/>
      <c r="O760" s="475"/>
      <c r="P760" s="475"/>
      <c r="Q760" s="475"/>
      <c r="R760" s="475"/>
      <c r="S760" s="475"/>
      <c r="T760" s="475"/>
      <c r="U760" s="475"/>
      <c r="V760" s="475"/>
      <c r="W760" s="475"/>
      <c r="X760" s="475"/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66"/>
      <c r="AS760" s="466"/>
      <c r="AT760" s="466"/>
      <c r="AU760" s="466"/>
      <c r="AV760" s="468"/>
      <c r="AW760" s="468"/>
      <c r="AX760" s="468"/>
      <c r="AY760" s="468"/>
      <c r="AZ760" s="468"/>
      <c r="BA760" s="468"/>
      <c r="BB760" s="468"/>
      <c r="BC760" s="468"/>
      <c r="BD760" s="468"/>
      <c r="BE760" s="468"/>
      <c r="BF760" s="468"/>
      <c r="BG760" s="468"/>
      <c r="BH760" s="468"/>
      <c r="BI760" s="468"/>
      <c r="BJ760" s="468"/>
      <c r="BK760" s="468"/>
    </row>
    <row r="761" spans="1:63" ht="15.75" customHeight="1" x14ac:dyDescent="0.3">
      <c r="A761" s="475"/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  <c r="L761" s="475"/>
      <c r="M761" s="475"/>
      <c r="N761" s="475"/>
      <c r="O761" s="475"/>
      <c r="P761" s="475"/>
      <c r="Q761" s="475"/>
      <c r="R761" s="475"/>
      <c r="S761" s="475"/>
      <c r="T761" s="475"/>
      <c r="U761" s="475"/>
      <c r="V761" s="475"/>
      <c r="W761" s="475"/>
      <c r="X761" s="475"/>
      <c r="Y761" s="475"/>
      <c r="Z761" s="475"/>
      <c r="AA761" s="475"/>
      <c r="AB761" s="475"/>
      <c r="AC761" s="475"/>
      <c r="AD761" s="475"/>
      <c r="AE761" s="475"/>
      <c r="AF761" s="475"/>
      <c r="AG761" s="475"/>
      <c r="AH761" s="475"/>
      <c r="AI761" s="475"/>
      <c r="AJ761" s="475"/>
      <c r="AK761" s="475"/>
      <c r="AL761" s="475"/>
      <c r="AM761" s="475"/>
      <c r="AN761" s="475"/>
      <c r="AO761" s="475"/>
      <c r="AP761" s="475"/>
      <c r="AQ761" s="475"/>
      <c r="AR761" s="466"/>
      <c r="AS761" s="466"/>
      <c r="AT761" s="466"/>
      <c r="AU761" s="466"/>
      <c r="AV761" s="468"/>
      <c r="AW761" s="468"/>
      <c r="AX761" s="468"/>
      <c r="AY761" s="468"/>
      <c r="AZ761" s="468"/>
      <c r="BA761" s="468"/>
      <c r="BB761" s="468"/>
      <c r="BC761" s="468"/>
      <c r="BD761" s="468"/>
      <c r="BE761" s="468"/>
      <c r="BF761" s="468"/>
      <c r="BG761" s="468"/>
      <c r="BH761" s="468"/>
      <c r="BI761" s="468"/>
      <c r="BJ761" s="468"/>
      <c r="BK761" s="468"/>
    </row>
    <row r="762" spans="1:63" ht="15.75" customHeight="1" x14ac:dyDescent="0.3">
      <c r="A762" s="475"/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  <c r="L762" s="475"/>
      <c r="M762" s="475"/>
      <c r="N762" s="475"/>
      <c r="O762" s="475"/>
      <c r="P762" s="475"/>
      <c r="Q762" s="475"/>
      <c r="R762" s="475"/>
      <c r="S762" s="475"/>
      <c r="T762" s="475"/>
      <c r="U762" s="475"/>
      <c r="V762" s="475"/>
      <c r="W762" s="475"/>
      <c r="X762" s="475"/>
      <c r="Y762" s="475"/>
      <c r="Z762" s="475"/>
      <c r="AA762" s="475"/>
      <c r="AB762" s="475"/>
      <c r="AC762" s="475"/>
      <c r="AD762" s="475"/>
      <c r="AE762" s="475"/>
      <c r="AF762" s="475"/>
      <c r="AG762" s="475"/>
      <c r="AH762" s="475"/>
      <c r="AI762" s="475"/>
      <c r="AJ762" s="475"/>
      <c r="AK762" s="475"/>
      <c r="AL762" s="475"/>
      <c r="AM762" s="475"/>
      <c r="AN762" s="475"/>
      <c r="AO762" s="475"/>
      <c r="AP762" s="475"/>
      <c r="AQ762" s="475"/>
      <c r="AR762" s="466"/>
      <c r="AS762" s="466"/>
      <c r="AT762" s="466"/>
      <c r="AU762" s="466"/>
      <c r="AV762" s="468"/>
      <c r="AW762" s="468"/>
      <c r="AX762" s="468"/>
      <c r="AY762" s="468"/>
      <c r="AZ762" s="468"/>
      <c r="BA762" s="468"/>
      <c r="BB762" s="468"/>
      <c r="BC762" s="468"/>
      <c r="BD762" s="468"/>
      <c r="BE762" s="468"/>
      <c r="BF762" s="468"/>
      <c r="BG762" s="468"/>
      <c r="BH762" s="468"/>
      <c r="BI762" s="468"/>
      <c r="BJ762" s="468"/>
      <c r="BK762" s="468"/>
    </row>
    <row r="763" spans="1:63" ht="15.75" customHeight="1" x14ac:dyDescent="0.3">
      <c r="A763" s="475"/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  <c r="L763" s="475"/>
      <c r="M763" s="475"/>
      <c r="N763" s="475"/>
      <c r="O763" s="475"/>
      <c r="P763" s="475"/>
      <c r="Q763" s="475"/>
      <c r="R763" s="475"/>
      <c r="S763" s="475"/>
      <c r="T763" s="475"/>
      <c r="U763" s="475"/>
      <c r="V763" s="475"/>
      <c r="W763" s="475"/>
      <c r="X763" s="475"/>
      <c r="Y763" s="475"/>
      <c r="Z763" s="475"/>
      <c r="AA763" s="475"/>
      <c r="AB763" s="475"/>
      <c r="AC763" s="475"/>
      <c r="AD763" s="475"/>
      <c r="AE763" s="475"/>
      <c r="AF763" s="475"/>
      <c r="AG763" s="475"/>
      <c r="AH763" s="475"/>
      <c r="AI763" s="475"/>
      <c r="AJ763" s="475"/>
      <c r="AK763" s="475"/>
      <c r="AL763" s="475"/>
      <c r="AM763" s="475"/>
      <c r="AN763" s="475"/>
      <c r="AO763" s="475"/>
      <c r="AP763" s="475"/>
      <c r="AQ763" s="475"/>
      <c r="AR763" s="466"/>
      <c r="AS763" s="466"/>
      <c r="AT763" s="466"/>
      <c r="AU763" s="466"/>
      <c r="AV763" s="468"/>
      <c r="AW763" s="468"/>
      <c r="AX763" s="468"/>
      <c r="AY763" s="468"/>
      <c r="AZ763" s="468"/>
      <c r="BA763" s="468"/>
      <c r="BB763" s="468"/>
      <c r="BC763" s="468"/>
      <c r="BD763" s="468"/>
      <c r="BE763" s="468"/>
      <c r="BF763" s="468"/>
      <c r="BG763" s="468"/>
      <c r="BH763" s="468"/>
      <c r="BI763" s="468"/>
      <c r="BJ763" s="468"/>
      <c r="BK763" s="468"/>
    </row>
    <row r="764" spans="1:63" ht="15.75" customHeight="1" x14ac:dyDescent="0.3">
      <c r="A764" s="475"/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  <c r="L764" s="475"/>
      <c r="M764" s="475"/>
      <c r="N764" s="475"/>
      <c r="O764" s="475"/>
      <c r="P764" s="475"/>
      <c r="Q764" s="475"/>
      <c r="R764" s="475"/>
      <c r="S764" s="475"/>
      <c r="T764" s="475"/>
      <c r="U764" s="475"/>
      <c r="V764" s="475"/>
      <c r="W764" s="475"/>
      <c r="X764" s="475"/>
      <c r="Y764" s="475"/>
      <c r="Z764" s="475"/>
      <c r="AA764" s="475"/>
      <c r="AB764" s="475"/>
      <c r="AC764" s="475"/>
      <c r="AD764" s="475"/>
      <c r="AE764" s="475"/>
      <c r="AF764" s="475"/>
      <c r="AG764" s="475"/>
      <c r="AH764" s="475"/>
      <c r="AI764" s="475"/>
      <c r="AJ764" s="475"/>
      <c r="AK764" s="475"/>
      <c r="AL764" s="475"/>
      <c r="AM764" s="475"/>
      <c r="AN764" s="475"/>
      <c r="AO764" s="475"/>
      <c r="AP764" s="475"/>
      <c r="AQ764" s="475"/>
      <c r="AR764" s="466"/>
      <c r="AS764" s="466"/>
      <c r="AT764" s="466"/>
      <c r="AU764" s="466"/>
      <c r="AV764" s="468"/>
      <c r="AW764" s="468"/>
      <c r="AX764" s="468"/>
      <c r="AY764" s="468"/>
      <c r="AZ764" s="468"/>
      <c r="BA764" s="468"/>
      <c r="BB764" s="468"/>
      <c r="BC764" s="468"/>
      <c r="BD764" s="468"/>
      <c r="BE764" s="468"/>
      <c r="BF764" s="468"/>
      <c r="BG764" s="468"/>
      <c r="BH764" s="468"/>
      <c r="BI764" s="468"/>
      <c r="BJ764" s="468"/>
      <c r="BK764" s="468"/>
    </row>
    <row r="765" spans="1:63" ht="15.75" customHeight="1" x14ac:dyDescent="0.3">
      <c r="A765" s="475"/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  <c r="L765" s="475"/>
      <c r="M765" s="475"/>
      <c r="N765" s="475"/>
      <c r="O765" s="475"/>
      <c r="P765" s="475"/>
      <c r="Q765" s="475"/>
      <c r="R765" s="475"/>
      <c r="S765" s="475"/>
      <c r="T765" s="475"/>
      <c r="U765" s="475"/>
      <c r="V765" s="475"/>
      <c r="W765" s="475"/>
      <c r="X765" s="475"/>
      <c r="Y765" s="475"/>
      <c r="Z765" s="475"/>
      <c r="AA765" s="475"/>
      <c r="AB765" s="475"/>
      <c r="AC765" s="475"/>
      <c r="AD765" s="475"/>
      <c r="AE765" s="475"/>
      <c r="AF765" s="475"/>
      <c r="AG765" s="475"/>
      <c r="AH765" s="475"/>
      <c r="AI765" s="475"/>
      <c r="AJ765" s="475"/>
      <c r="AK765" s="475"/>
      <c r="AL765" s="475"/>
      <c r="AM765" s="475"/>
      <c r="AN765" s="475"/>
      <c r="AO765" s="475"/>
      <c r="AP765" s="475"/>
      <c r="AQ765" s="475"/>
      <c r="AR765" s="466"/>
      <c r="AS765" s="466"/>
      <c r="AT765" s="466"/>
      <c r="AU765" s="466"/>
      <c r="AV765" s="468"/>
      <c r="AW765" s="468"/>
      <c r="AX765" s="468"/>
      <c r="AY765" s="468"/>
      <c r="AZ765" s="468"/>
      <c r="BA765" s="468"/>
      <c r="BB765" s="468"/>
      <c r="BC765" s="468"/>
      <c r="BD765" s="468"/>
      <c r="BE765" s="468"/>
      <c r="BF765" s="468"/>
      <c r="BG765" s="468"/>
      <c r="BH765" s="468"/>
      <c r="BI765" s="468"/>
      <c r="BJ765" s="468"/>
      <c r="BK765" s="468"/>
    </row>
    <row r="766" spans="1:63" ht="15.75" customHeight="1" x14ac:dyDescent="0.3">
      <c r="A766" s="475"/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  <c r="L766" s="475"/>
      <c r="M766" s="475"/>
      <c r="N766" s="475"/>
      <c r="O766" s="475"/>
      <c r="P766" s="475"/>
      <c r="Q766" s="475"/>
      <c r="R766" s="475"/>
      <c r="S766" s="475"/>
      <c r="T766" s="475"/>
      <c r="U766" s="475"/>
      <c r="V766" s="475"/>
      <c r="W766" s="475"/>
      <c r="X766" s="475"/>
      <c r="Y766" s="475"/>
      <c r="Z766" s="475"/>
      <c r="AA766" s="475"/>
      <c r="AB766" s="475"/>
      <c r="AC766" s="475"/>
      <c r="AD766" s="475"/>
      <c r="AE766" s="475"/>
      <c r="AF766" s="475"/>
      <c r="AG766" s="475"/>
      <c r="AH766" s="475"/>
      <c r="AI766" s="475"/>
      <c r="AJ766" s="475"/>
      <c r="AK766" s="475"/>
      <c r="AL766" s="475"/>
      <c r="AM766" s="475"/>
      <c r="AN766" s="475"/>
      <c r="AO766" s="475"/>
      <c r="AP766" s="475"/>
      <c r="AQ766" s="475"/>
      <c r="AR766" s="466"/>
      <c r="AS766" s="466"/>
      <c r="AT766" s="466"/>
      <c r="AU766" s="466"/>
      <c r="AV766" s="468"/>
      <c r="AW766" s="468"/>
      <c r="AX766" s="468"/>
      <c r="AY766" s="468"/>
      <c r="AZ766" s="468"/>
      <c r="BA766" s="468"/>
      <c r="BB766" s="468"/>
      <c r="BC766" s="468"/>
      <c r="BD766" s="468"/>
      <c r="BE766" s="468"/>
      <c r="BF766" s="468"/>
      <c r="BG766" s="468"/>
      <c r="BH766" s="468"/>
      <c r="BI766" s="468"/>
      <c r="BJ766" s="468"/>
      <c r="BK766" s="468"/>
    </row>
    <row r="767" spans="1:63" ht="15.75" customHeight="1" x14ac:dyDescent="0.3">
      <c r="A767" s="475"/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  <c r="L767" s="475"/>
      <c r="M767" s="475"/>
      <c r="N767" s="475"/>
      <c r="O767" s="475"/>
      <c r="P767" s="475"/>
      <c r="Q767" s="475"/>
      <c r="R767" s="475"/>
      <c r="S767" s="475"/>
      <c r="T767" s="475"/>
      <c r="U767" s="475"/>
      <c r="V767" s="475"/>
      <c r="W767" s="475"/>
      <c r="X767" s="475"/>
      <c r="Y767" s="475"/>
      <c r="Z767" s="475"/>
      <c r="AA767" s="475"/>
      <c r="AB767" s="475"/>
      <c r="AC767" s="475"/>
      <c r="AD767" s="475"/>
      <c r="AE767" s="475"/>
      <c r="AF767" s="475"/>
      <c r="AG767" s="475"/>
      <c r="AH767" s="475"/>
      <c r="AI767" s="475"/>
      <c r="AJ767" s="475"/>
      <c r="AK767" s="475"/>
      <c r="AL767" s="475"/>
      <c r="AM767" s="475"/>
      <c r="AN767" s="475"/>
      <c r="AO767" s="475"/>
      <c r="AP767" s="475"/>
      <c r="AQ767" s="475"/>
      <c r="AR767" s="466"/>
      <c r="AS767" s="466"/>
      <c r="AT767" s="466"/>
      <c r="AU767" s="466"/>
      <c r="AV767" s="468"/>
      <c r="AW767" s="468"/>
      <c r="AX767" s="468"/>
      <c r="AY767" s="468"/>
      <c r="AZ767" s="468"/>
      <c r="BA767" s="468"/>
      <c r="BB767" s="468"/>
      <c r="BC767" s="468"/>
      <c r="BD767" s="468"/>
      <c r="BE767" s="468"/>
      <c r="BF767" s="468"/>
      <c r="BG767" s="468"/>
      <c r="BH767" s="468"/>
      <c r="BI767" s="468"/>
      <c r="BJ767" s="468"/>
      <c r="BK767" s="468"/>
    </row>
    <row r="768" spans="1:63" ht="15.75" customHeight="1" x14ac:dyDescent="0.3">
      <c r="A768" s="475"/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  <c r="L768" s="475"/>
      <c r="M768" s="475"/>
      <c r="N768" s="475"/>
      <c r="O768" s="475"/>
      <c r="P768" s="475"/>
      <c r="Q768" s="475"/>
      <c r="R768" s="475"/>
      <c r="S768" s="475"/>
      <c r="T768" s="475"/>
      <c r="U768" s="475"/>
      <c r="V768" s="475"/>
      <c r="W768" s="475"/>
      <c r="X768" s="475"/>
      <c r="Y768" s="475"/>
      <c r="Z768" s="475"/>
      <c r="AA768" s="475"/>
      <c r="AB768" s="475"/>
      <c r="AC768" s="475"/>
      <c r="AD768" s="475"/>
      <c r="AE768" s="475"/>
      <c r="AF768" s="475"/>
      <c r="AG768" s="475"/>
      <c r="AH768" s="475"/>
      <c r="AI768" s="475"/>
      <c r="AJ768" s="475"/>
      <c r="AK768" s="475"/>
      <c r="AL768" s="475"/>
      <c r="AM768" s="475"/>
      <c r="AN768" s="475"/>
      <c r="AO768" s="475"/>
      <c r="AP768" s="475"/>
      <c r="AQ768" s="475"/>
      <c r="AR768" s="466"/>
      <c r="AS768" s="466"/>
      <c r="AT768" s="466"/>
      <c r="AU768" s="466"/>
      <c r="AV768" s="468"/>
      <c r="AW768" s="468"/>
      <c r="AX768" s="468"/>
      <c r="AY768" s="468"/>
      <c r="AZ768" s="468"/>
      <c r="BA768" s="468"/>
      <c r="BB768" s="468"/>
      <c r="BC768" s="468"/>
      <c r="BD768" s="468"/>
      <c r="BE768" s="468"/>
      <c r="BF768" s="468"/>
      <c r="BG768" s="468"/>
      <c r="BH768" s="468"/>
      <c r="BI768" s="468"/>
      <c r="BJ768" s="468"/>
      <c r="BK768" s="468"/>
    </row>
    <row r="769" spans="1:63" ht="15.75" customHeight="1" x14ac:dyDescent="0.3">
      <c r="A769" s="475"/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  <c r="L769" s="475"/>
      <c r="M769" s="475"/>
      <c r="N769" s="475"/>
      <c r="O769" s="475"/>
      <c r="P769" s="475"/>
      <c r="Q769" s="475"/>
      <c r="R769" s="475"/>
      <c r="S769" s="475"/>
      <c r="T769" s="475"/>
      <c r="U769" s="475"/>
      <c r="V769" s="475"/>
      <c r="W769" s="475"/>
      <c r="X769" s="475"/>
      <c r="Y769" s="475"/>
      <c r="Z769" s="475"/>
      <c r="AA769" s="475"/>
      <c r="AB769" s="475"/>
      <c r="AC769" s="475"/>
      <c r="AD769" s="475"/>
      <c r="AE769" s="475"/>
      <c r="AF769" s="475"/>
      <c r="AG769" s="475"/>
      <c r="AH769" s="475"/>
      <c r="AI769" s="475"/>
      <c r="AJ769" s="475"/>
      <c r="AK769" s="475"/>
      <c r="AL769" s="475"/>
      <c r="AM769" s="475"/>
      <c r="AN769" s="475"/>
      <c r="AO769" s="475"/>
      <c r="AP769" s="475"/>
      <c r="AQ769" s="475"/>
      <c r="AR769" s="466"/>
      <c r="AS769" s="466"/>
      <c r="AT769" s="466"/>
      <c r="AU769" s="466"/>
      <c r="AV769" s="468"/>
      <c r="AW769" s="468"/>
      <c r="AX769" s="468"/>
      <c r="AY769" s="468"/>
      <c r="AZ769" s="468"/>
      <c r="BA769" s="468"/>
      <c r="BB769" s="468"/>
      <c r="BC769" s="468"/>
      <c r="BD769" s="468"/>
      <c r="BE769" s="468"/>
      <c r="BF769" s="468"/>
      <c r="BG769" s="468"/>
      <c r="BH769" s="468"/>
      <c r="BI769" s="468"/>
      <c r="BJ769" s="468"/>
      <c r="BK769" s="468"/>
    </row>
    <row r="770" spans="1:63" ht="15.75" customHeight="1" x14ac:dyDescent="0.3">
      <c r="A770" s="475"/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  <c r="L770" s="475"/>
      <c r="M770" s="475"/>
      <c r="N770" s="475"/>
      <c r="O770" s="475"/>
      <c r="P770" s="475"/>
      <c r="Q770" s="475"/>
      <c r="R770" s="475"/>
      <c r="S770" s="475"/>
      <c r="T770" s="475"/>
      <c r="U770" s="475"/>
      <c r="V770" s="475"/>
      <c r="W770" s="475"/>
      <c r="X770" s="475"/>
      <c r="Y770" s="475"/>
      <c r="Z770" s="475"/>
      <c r="AA770" s="475"/>
      <c r="AB770" s="475"/>
      <c r="AC770" s="475"/>
      <c r="AD770" s="475"/>
      <c r="AE770" s="475"/>
      <c r="AF770" s="475"/>
      <c r="AG770" s="475"/>
      <c r="AH770" s="475"/>
      <c r="AI770" s="475"/>
      <c r="AJ770" s="475"/>
      <c r="AK770" s="475"/>
      <c r="AL770" s="475"/>
      <c r="AM770" s="475"/>
      <c r="AN770" s="475"/>
      <c r="AO770" s="475"/>
      <c r="AP770" s="475"/>
      <c r="AQ770" s="475"/>
      <c r="AR770" s="466"/>
      <c r="AS770" s="466"/>
      <c r="AT770" s="466"/>
      <c r="AU770" s="466"/>
      <c r="AV770" s="468"/>
      <c r="AW770" s="468"/>
      <c r="AX770" s="468"/>
      <c r="AY770" s="468"/>
      <c r="AZ770" s="468"/>
      <c r="BA770" s="468"/>
      <c r="BB770" s="468"/>
      <c r="BC770" s="468"/>
      <c r="BD770" s="468"/>
      <c r="BE770" s="468"/>
      <c r="BF770" s="468"/>
      <c r="BG770" s="468"/>
      <c r="BH770" s="468"/>
      <c r="BI770" s="468"/>
      <c r="BJ770" s="468"/>
      <c r="BK770" s="468"/>
    </row>
    <row r="771" spans="1:63" ht="15.75" customHeight="1" x14ac:dyDescent="0.3">
      <c r="A771" s="475"/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  <c r="L771" s="475"/>
      <c r="M771" s="475"/>
      <c r="N771" s="475"/>
      <c r="O771" s="475"/>
      <c r="P771" s="475"/>
      <c r="Q771" s="475"/>
      <c r="R771" s="475"/>
      <c r="S771" s="475"/>
      <c r="T771" s="475"/>
      <c r="U771" s="475"/>
      <c r="V771" s="475"/>
      <c r="W771" s="475"/>
      <c r="X771" s="475"/>
      <c r="Y771" s="475"/>
      <c r="Z771" s="475"/>
      <c r="AA771" s="475"/>
      <c r="AB771" s="475"/>
      <c r="AC771" s="475"/>
      <c r="AD771" s="475"/>
      <c r="AE771" s="475"/>
      <c r="AF771" s="475"/>
      <c r="AG771" s="475"/>
      <c r="AH771" s="475"/>
      <c r="AI771" s="475"/>
      <c r="AJ771" s="475"/>
      <c r="AK771" s="475"/>
      <c r="AL771" s="475"/>
      <c r="AM771" s="475"/>
      <c r="AN771" s="475"/>
      <c r="AO771" s="475"/>
      <c r="AP771" s="475"/>
      <c r="AQ771" s="475"/>
      <c r="AR771" s="466"/>
      <c r="AS771" s="466"/>
      <c r="AT771" s="466"/>
      <c r="AU771" s="466"/>
      <c r="AV771" s="468"/>
      <c r="AW771" s="468"/>
      <c r="AX771" s="468"/>
      <c r="AY771" s="468"/>
      <c r="AZ771" s="468"/>
      <c r="BA771" s="468"/>
      <c r="BB771" s="468"/>
      <c r="BC771" s="468"/>
      <c r="BD771" s="468"/>
      <c r="BE771" s="468"/>
      <c r="BF771" s="468"/>
      <c r="BG771" s="468"/>
      <c r="BH771" s="468"/>
      <c r="BI771" s="468"/>
      <c r="BJ771" s="468"/>
      <c r="BK771" s="468"/>
    </row>
    <row r="772" spans="1:63" ht="15.75" customHeight="1" x14ac:dyDescent="0.3">
      <c r="A772" s="475"/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  <c r="L772" s="475"/>
      <c r="M772" s="475"/>
      <c r="N772" s="475"/>
      <c r="O772" s="475"/>
      <c r="P772" s="475"/>
      <c r="Q772" s="475"/>
      <c r="R772" s="475"/>
      <c r="S772" s="475"/>
      <c r="T772" s="475"/>
      <c r="U772" s="475"/>
      <c r="V772" s="475"/>
      <c r="W772" s="475"/>
      <c r="X772" s="475"/>
      <c r="Y772" s="475"/>
      <c r="Z772" s="475"/>
      <c r="AA772" s="475"/>
      <c r="AB772" s="475"/>
      <c r="AC772" s="475"/>
      <c r="AD772" s="475"/>
      <c r="AE772" s="475"/>
      <c r="AF772" s="475"/>
      <c r="AG772" s="475"/>
      <c r="AH772" s="475"/>
      <c r="AI772" s="475"/>
      <c r="AJ772" s="475"/>
      <c r="AK772" s="475"/>
      <c r="AL772" s="475"/>
      <c r="AM772" s="475"/>
      <c r="AN772" s="475"/>
      <c r="AO772" s="475"/>
      <c r="AP772" s="475"/>
      <c r="AQ772" s="475"/>
      <c r="AR772" s="466"/>
      <c r="AS772" s="466"/>
      <c r="AT772" s="466"/>
      <c r="AU772" s="466"/>
      <c r="AV772" s="468"/>
      <c r="AW772" s="468"/>
      <c r="AX772" s="468"/>
      <c r="AY772" s="468"/>
      <c r="AZ772" s="468"/>
      <c r="BA772" s="468"/>
      <c r="BB772" s="468"/>
      <c r="BC772" s="468"/>
      <c r="BD772" s="468"/>
      <c r="BE772" s="468"/>
      <c r="BF772" s="468"/>
      <c r="BG772" s="468"/>
      <c r="BH772" s="468"/>
      <c r="BI772" s="468"/>
      <c r="BJ772" s="468"/>
      <c r="BK772" s="468"/>
    </row>
    <row r="773" spans="1:63" ht="15.75" customHeight="1" x14ac:dyDescent="0.3">
      <c r="A773" s="475"/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  <c r="L773" s="475"/>
      <c r="M773" s="475"/>
      <c r="N773" s="475"/>
      <c r="O773" s="475"/>
      <c r="P773" s="475"/>
      <c r="Q773" s="475"/>
      <c r="R773" s="475"/>
      <c r="S773" s="475"/>
      <c r="T773" s="475"/>
      <c r="U773" s="475"/>
      <c r="V773" s="475"/>
      <c r="W773" s="475"/>
      <c r="X773" s="475"/>
      <c r="Y773" s="475"/>
      <c r="Z773" s="475"/>
      <c r="AA773" s="475"/>
      <c r="AB773" s="475"/>
      <c r="AC773" s="475"/>
      <c r="AD773" s="475"/>
      <c r="AE773" s="475"/>
      <c r="AF773" s="475"/>
      <c r="AG773" s="475"/>
      <c r="AH773" s="475"/>
      <c r="AI773" s="475"/>
      <c r="AJ773" s="475"/>
      <c r="AK773" s="475"/>
      <c r="AL773" s="475"/>
      <c r="AM773" s="475"/>
      <c r="AN773" s="475"/>
      <c r="AO773" s="475"/>
      <c r="AP773" s="475"/>
      <c r="AQ773" s="475"/>
      <c r="AR773" s="466"/>
      <c r="AS773" s="466"/>
      <c r="AT773" s="466"/>
      <c r="AU773" s="466"/>
      <c r="AV773" s="468"/>
      <c r="AW773" s="468"/>
      <c r="AX773" s="468"/>
      <c r="AY773" s="468"/>
      <c r="AZ773" s="468"/>
      <c r="BA773" s="468"/>
      <c r="BB773" s="468"/>
      <c r="BC773" s="468"/>
      <c r="BD773" s="468"/>
      <c r="BE773" s="468"/>
      <c r="BF773" s="468"/>
      <c r="BG773" s="468"/>
      <c r="BH773" s="468"/>
      <c r="BI773" s="468"/>
      <c r="BJ773" s="468"/>
      <c r="BK773" s="468"/>
    </row>
    <row r="774" spans="1:63" ht="15.75" customHeight="1" x14ac:dyDescent="0.3">
      <c r="A774" s="475"/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  <c r="L774" s="475"/>
      <c r="M774" s="475"/>
      <c r="N774" s="475"/>
      <c r="O774" s="475"/>
      <c r="P774" s="475"/>
      <c r="Q774" s="475"/>
      <c r="R774" s="475"/>
      <c r="S774" s="475"/>
      <c r="T774" s="475"/>
      <c r="U774" s="475"/>
      <c r="V774" s="475"/>
      <c r="W774" s="475"/>
      <c r="X774" s="475"/>
      <c r="Y774" s="475"/>
      <c r="Z774" s="475"/>
      <c r="AA774" s="475"/>
      <c r="AB774" s="475"/>
      <c r="AC774" s="475"/>
      <c r="AD774" s="475"/>
      <c r="AE774" s="475"/>
      <c r="AF774" s="475"/>
      <c r="AG774" s="475"/>
      <c r="AH774" s="475"/>
      <c r="AI774" s="475"/>
      <c r="AJ774" s="475"/>
      <c r="AK774" s="475"/>
      <c r="AL774" s="475"/>
      <c r="AM774" s="475"/>
      <c r="AN774" s="475"/>
      <c r="AO774" s="475"/>
      <c r="AP774" s="475"/>
      <c r="AQ774" s="475"/>
      <c r="AR774" s="466"/>
      <c r="AS774" s="466"/>
      <c r="AT774" s="466"/>
      <c r="AU774" s="466"/>
      <c r="AV774" s="468"/>
      <c r="AW774" s="468"/>
      <c r="AX774" s="468"/>
      <c r="AY774" s="468"/>
      <c r="AZ774" s="468"/>
      <c r="BA774" s="468"/>
      <c r="BB774" s="468"/>
      <c r="BC774" s="468"/>
      <c r="BD774" s="468"/>
      <c r="BE774" s="468"/>
      <c r="BF774" s="468"/>
      <c r="BG774" s="468"/>
      <c r="BH774" s="468"/>
      <c r="BI774" s="468"/>
      <c r="BJ774" s="468"/>
      <c r="BK774" s="468"/>
    </row>
    <row r="775" spans="1:63" ht="15.75" customHeight="1" x14ac:dyDescent="0.3">
      <c r="A775" s="475"/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  <c r="L775" s="475"/>
      <c r="M775" s="475"/>
      <c r="N775" s="475"/>
      <c r="O775" s="475"/>
      <c r="P775" s="475"/>
      <c r="Q775" s="475"/>
      <c r="R775" s="475"/>
      <c r="S775" s="475"/>
      <c r="T775" s="475"/>
      <c r="U775" s="475"/>
      <c r="V775" s="475"/>
      <c r="W775" s="475"/>
      <c r="X775" s="475"/>
      <c r="Y775" s="475"/>
      <c r="Z775" s="475"/>
      <c r="AA775" s="475"/>
      <c r="AB775" s="475"/>
      <c r="AC775" s="475"/>
      <c r="AD775" s="475"/>
      <c r="AE775" s="475"/>
      <c r="AF775" s="475"/>
      <c r="AG775" s="475"/>
      <c r="AH775" s="475"/>
      <c r="AI775" s="475"/>
      <c r="AJ775" s="475"/>
      <c r="AK775" s="475"/>
      <c r="AL775" s="475"/>
      <c r="AM775" s="475"/>
      <c r="AN775" s="475"/>
      <c r="AO775" s="475"/>
      <c r="AP775" s="475"/>
      <c r="AQ775" s="475"/>
      <c r="AR775" s="466"/>
      <c r="AS775" s="466"/>
      <c r="AT775" s="466"/>
      <c r="AU775" s="466"/>
      <c r="AV775" s="468"/>
      <c r="AW775" s="468"/>
      <c r="AX775" s="468"/>
      <c r="AY775" s="468"/>
      <c r="AZ775" s="468"/>
      <c r="BA775" s="468"/>
      <c r="BB775" s="468"/>
      <c r="BC775" s="468"/>
      <c r="BD775" s="468"/>
      <c r="BE775" s="468"/>
      <c r="BF775" s="468"/>
      <c r="BG775" s="468"/>
      <c r="BH775" s="468"/>
      <c r="BI775" s="468"/>
      <c r="BJ775" s="468"/>
      <c r="BK775" s="468"/>
    </row>
    <row r="776" spans="1:63" ht="15.75" customHeight="1" x14ac:dyDescent="0.3">
      <c r="A776" s="475"/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  <c r="L776" s="475"/>
      <c r="M776" s="475"/>
      <c r="N776" s="475"/>
      <c r="O776" s="475"/>
      <c r="P776" s="475"/>
      <c r="Q776" s="475"/>
      <c r="R776" s="475"/>
      <c r="S776" s="475"/>
      <c r="T776" s="475"/>
      <c r="U776" s="475"/>
      <c r="V776" s="475"/>
      <c r="W776" s="475"/>
      <c r="X776" s="475"/>
      <c r="Y776" s="475"/>
      <c r="Z776" s="475"/>
      <c r="AA776" s="475"/>
      <c r="AB776" s="475"/>
      <c r="AC776" s="475"/>
      <c r="AD776" s="475"/>
      <c r="AE776" s="475"/>
      <c r="AF776" s="475"/>
      <c r="AG776" s="475"/>
      <c r="AH776" s="475"/>
      <c r="AI776" s="475"/>
      <c r="AJ776" s="475"/>
      <c r="AK776" s="475"/>
      <c r="AL776" s="475"/>
      <c r="AM776" s="475"/>
      <c r="AN776" s="475"/>
      <c r="AO776" s="475"/>
      <c r="AP776" s="475"/>
      <c r="AQ776" s="475"/>
      <c r="AR776" s="466"/>
      <c r="AS776" s="466"/>
      <c r="AT776" s="466"/>
      <c r="AU776" s="466"/>
      <c r="AV776" s="468"/>
      <c r="AW776" s="468"/>
      <c r="AX776" s="468"/>
      <c r="AY776" s="468"/>
      <c r="AZ776" s="468"/>
      <c r="BA776" s="468"/>
      <c r="BB776" s="468"/>
      <c r="BC776" s="468"/>
      <c r="BD776" s="468"/>
      <c r="BE776" s="468"/>
      <c r="BF776" s="468"/>
      <c r="BG776" s="468"/>
      <c r="BH776" s="468"/>
      <c r="BI776" s="468"/>
      <c r="BJ776" s="468"/>
      <c r="BK776" s="468"/>
    </row>
    <row r="777" spans="1:63" ht="15.75" customHeight="1" x14ac:dyDescent="0.3">
      <c r="A777" s="475"/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  <c r="L777" s="475"/>
      <c r="M777" s="475"/>
      <c r="N777" s="475"/>
      <c r="O777" s="475"/>
      <c r="P777" s="475"/>
      <c r="Q777" s="475"/>
      <c r="R777" s="475"/>
      <c r="S777" s="475"/>
      <c r="T777" s="475"/>
      <c r="U777" s="475"/>
      <c r="V777" s="475"/>
      <c r="W777" s="475"/>
      <c r="X777" s="475"/>
      <c r="Y777" s="475"/>
      <c r="Z777" s="475"/>
      <c r="AA777" s="475"/>
      <c r="AB777" s="475"/>
      <c r="AC777" s="475"/>
      <c r="AD777" s="475"/>
      <c r="AE777" s="475"/>
      <c r="AF777" s="475"/>
      <c r="AG777" s="475"/>
      <c r="AH777" s="475"/>
      <c r="AI777" s="475"/>
      <c r="AJ777" s="475"/>
      <c r="AK777" s="475"/>
      <c r="AL777" s="475"/>
      <c r="AM777" s="475"/>
      <c r="AN777" s="475"/>
      <c r="AO777" s="475"/>
      <c r="AP777" s="475"/>
      <c r="AQ777" s="475"/>
      <c r="AR777" s="466"/>
      <c r="AS777" s="466"/>
      <c r="AT777" s="466"/>
      <c r="AU777" s="466"/>
      <c r="AV777" s="468"/>
      <c r="AW777" s="468"/>
      <c r="AX777" s="468"/>
      <c r="AY777" s="468"/>
      <c r="AZ777" s="468"/>
      <c r="BA777" s="468"/>
      <c r="BB777" s="468"/>
      <c r="BC777" s="468"/>
      <c r="BD777" s="468"/>
      <c r="BE777" s="468"/>
      <c r="BF777" s="468"/>
      <c r="BG777" s="468"/>
      <c r="BH777" s="468"/>
      <c r="BI777" s="468"/>
      <c r="BJ777" s="468"/>
      <c r="BK777" s="468"/>
    </row>
    <row r="778" spans="1:63" ht="15.75" customHeight="1" x14ac:dyDescent="0.3">
      <c r="A778" s="475"/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  <c r="L778" s="475"/>
      <c r="M778" s="475"/>
      <c r="N778" s="475"/>
      <c r="O778" s="475"/>
      <c r="P778" s="475"/>
      <c r="Q778" s="475"/>
      <c r="R778" s="475"/>
      <c r="S778" s="475"/>
      <c r="T778" s="475"/>
      <c r="U778" s="475"/>
      <c r="V778" s="475"/>
      <c r="W778" s="475"/>
      <c r="X778" s="475"/>
      <c r="Y778" s="475"/>
      <c r="Z778" s="475"/>
      <c r="AA778" s="475"/>
      <c r="AB778" s="475"/>
      <c r="AC778" s="475"/>
      <c r="AD778" s="475"/>
      <c r="AE778" s="475"/>
      <c r="AF778" s="475"/>
      <c r="AG778" s="475"/>
      <c r="AH778" s="475"/>
      <c r="AI778" s="475"/>
      <c r="AJ778" s="475"/>
      <c r="AK778" s="475"/>
      <c r="AL778" s="475"/>
      <c r="AM778" s="475"/>
      <c r="AN778" s="475"/>
      <c r="AO778" s="475"/>
      <c r="AP778" s="475"/>
      <c r="AQ778" s="475"/>
      <c r="AR778" s="466"/>
      <c r="AS778" s="466"/>
      <c r="AT778" s="466"/>
      <c r="AU778" s="466"/>
      <c r="AV778" s="468"/>
      <c r="AW778" s="468"/>
      <c r="AX778" s="468"/>
      <c r="AY778" s="468"/>
      <c r="AZ778" s="468"/>
      <c r="BA778" s="468"/>
      <c r="BB778" s="468"/>
      <c r="BC778" s="468"/>
      <c r="BD778" s="468"/>
      <c r="BE778" s="468"/>
      <c r="BF778" s="468"/>
      <c r="BG778" s="468"/>
      <c r="BH778" s="468"/>
      <c r="BI778" s="468"/>
      <c r="BJ778" s="468"/>
      <c r="BK778" s="468"/>
    </row>
    <row r="779" spans="1:63" ht="15.75" customHeight="1" x14ac:dyDescent="0.3">
      <c r="A779" s="475"/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  <c r="L779" s="475"/>
      <c r="M779" s="475"/>
      <c r="N779" s="475"/>
      <c r="O779" s="475"/>
      <c r="P779" s="475"/>
      <c r="Q779" s="475"/>
      <c r="R779" s="475"/>
      <c r="S779" s="475"/>
      <c r="T779" s="475"/>
      <c r="U779" s="475"/>
      <c r="V779" s="475"/>
      <c r="W779" s="475"/>
      <c r="X779" s="475"/>
      <c r="Y779" s="475"/>
      <c r="Z779" s="475"/>
      <c r="AA779" s="475"/>
      <c r="AB779" s="475"/>
      <c r="AC779" s="475"/>
      <c r="AD779" s="475"/>
      <c r="AE779" s="475"/>
      <c r="AF779" s="475"/>
      <c r="AG779" s="475"/>
      <c r="AH779" s="475"/>
      <c r="AI779" s="475"/>
      <c r="AJ779" s="475"/>
      <c r="AK779" s="475"/>
      <c r="AL779" s="475"/>
      <c r="AM779" s="475"/>
      <c r="AN779" s="475"/>
      <c r="AO779" s="475"/>
      <c r="AP779" s="475"/>
      <c r="AQ779" s="475"/>
      <c r="AR779" s="466"/>
      <c r="AS779" s="466"/>
      <c r="AT779" s="466"/>
      <c r="AU779" s="466"/>
      <c r="AV779" s="468"/>
      <c r="AW779" s="468"/>
      <c r="AX779" s="468"/>
      <c r="AY779" s="468"/>
      <c r="AZ779" s="468"/>
      <c r="BA779" s="468"/>
      <c r="BB779" s="468"/>
      <c r="BC779" s="468"/>
      <c r="BD779" s="468"/>
      <c r="BE779" s="468"/>
      <c r="BF779" s="468"/>
      <c r="BG779" s="468"/>
      <c r="BH779" s="468"/>
      <c r="BI779" s="468"/>
      <c r="BJ779" s="468"/>
      <c r="BK779" s="468"/>
    </row>
    <row r="780" spans="1:63" ht="15.75" customHeight="1" x14ac:dyDescent="0.3">
      <c r="A780" s="475"/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  <c r="L780" s="475"/>
      <c r="M780" s="475"/>
      <c r="N780" s="475"/>
      <c r="O780" s="475"/>
      <c r="P780" s="475"/>
      <c r="Q780" s="475"/>
      <c r="R780" s="475"/>
      <c r="S780" s="475"/>
      <c r="T780" s="475"/>
      <c r="U780" s="475"/>
      <c r="V780" s="475"/>
      <c r="W780" s="475"/>
      <c r="X780" s="475"/>
      <c r="Y780" s="475"/>
      <c r="Z780" s="475"/>
      <c r="AA780" s="475"/>
      <c r="AB780" s="475"/>
      <c r="AC780" s="475"/>
      <c r="AD780" s="475"/>
      <c r="AE780" s="475"/>
      <c r="AF780" s="475"/>
      <c r="AG780" s="475"/>
      <c r="AH780" s="475"/>
      <c r="AI780" s="475"/>
      <c r="AJ780" s="475"/>
      <c r="AK780" s="475"/>
      <c r="AL780" s="475"/>
      <c r="AM780" s="475"/>
      <c r="AN780" s="475"/>
      <c r="AO780" s="475"/>
      <c r="AP780" s="475"/>
      <c r="AQ780" s="475"/>
      <c r="AR780" s="466"/>
      <c r="AS780" s="466"/>
      <c r="AT780" s="466"/>
      <c r="AU780" s="466"/>
      <c r="AV780" s="468"/>
      <c r="AW780" s="468"/>
      <c r="AX780" s="468"/>
      <c r="AY780" s="468"/>
      <c r="AZ780" s="468"/>
      <c r="BA780" s="468"/>
      <c r="BB780" s="468"/>
      <c r="BC780" s="468"/>
      <c r="BD780" s="468"/>
      <c r="BE780" s="468"/>
      <c r="BF780" s="468"/>
      <c r="BG780" s="468"/>
      <c r="BH780" s="468"/>
      <c r="BI780" s="468"/>
      <c r="BJ780" s="468"/>
      <c r="BK780" s="468"/>
    </row>
    <row r="781" spans="1:63" ht="15.75" customHeight="1" x14ac:dyDescent="0.3">
      <c r="A781" s="475"/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  <c r="L781" s="475"/>
      <c r="M781" s="475"/>
      <c r="N781" s="475"/>
      <c r="O781" s="475"/>
      <c r="P781" s="475"/>
      <c r="Q781" s="475"/>
      <c r="R781" s="475"/>
      <c r="S781" s="475"/>
      <c r="T781" s="475"/>
      <c r="U781" s="475"/>
      <c r="V781" s="475"/>
      <c r="W781" s="475"/>
      <c r="X781" s="475"/>
      <c r="Y781" s="475"/>
      <c r="Z781" s="475"/>
      <c r="AA781" s="475"/>
      <c r="AB781" s="475"/>
      <c r="AC781" s="475"/>
      <c r="AD781" s="475"/>
      <c r="AE781" s="475"/>
      <c r="AF781" s="475"/>
      <c r="AG781" s="475"/>
      <c r="AH781" s="475"/>
      <c r="AI781" s="475"/>
      <c r="AJ781" s="475"/>
      <c r="AK781" s="475"/>
      <c r="AL781" s="475"/>
      <c r="AM781" s="475"/>
      <c r="AN781" s="475"/>
      <c r="AO781" s="475"/>
      <c r="AP781" s="475"/>
      <c r="AQ781" s="475"/>
      <c r="AR781" s="466"/>
      <c r="AS781" s="466"/>
      <c r="AT781" s="466"/>
      <c r="AU781" s="466"/>
      <c r="AV781" s="468"/>
      <c r="AW781" s="468"/>
      <c r="AX781" s="468"/>
      <c r="AY781" s="468"/>
      <c r="AZ781" s="468"/>
      <c r="BA781" s="468"/>
      <c r="BB781" s="468"/>
      <c r="BC781" s="468"/>
      <c r="BD781" s="468"/>
      <c r="BE781" s="468"/>
      <c r="BF781" s="468"/>
      <c r="BG781" s="468"/>
      <c r="BH781" s="468"/>
      <c r="BI781" s="468"/>
      <c r="BJ781" s="468"/>
      <c r="BK781" s="468"/>
    </row>
    <row r="782" spans="1:63" ht="15.75" customHeight="1" x14ac:dyDescent="0.3">
      <c r="A782" s="475"/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  <c r="L782" s="475"/>
      <c r="M782" s="475"/>
      <c r="N782" s="475"/>
      <c r="O782" s="475"/>
      <c r="P782" s="475"/>
      <c r="Q782" s="475"/>
      <c r="R782" s="475"/>
      <c r="S782" s="475"/>
      <c r="T782" s="475"/>
      <c r="U782" s="475"/>
      <c r="V782" s="475"/>
      <c r="W782" s="475"/>
      <c r="X782" s="475"/>
      <c r="Y782" s="475"/>
      <c r="Z782" s="475"/>
      <c r="AA782" s="475"/>
      <c r="AB782" s="475"/>
      <c r="AC782" s="475"/>
      <c r="AD782" s="475"/>
      <c r="AE782" s="475"/>
      <c r="AF782" s="475"/>
      <c r="AG782" s="475"/>
      <c r="AH782" s="475"/>
      <c r="AI782" s="475"/>
      <c r="AJ782" s="475"/>
      <c r="AK782" s="475"/>
      <c r="AL782" s="475"/>
      <c r="AM782" s="475"/>
      <c r="AN782" s="475"/>
      <c r="AO782" s="475"/>
      <c r="AP782" s="475"/>
      <c r="AQ782" s="475"/>
      <c r="AR782" s="466"/>
      <c r="AS782" s="466"/>
      <c r="AT782" s="466"/>
      <c r="AU782" s="466"/>
      <c r="AV782" s="468"/>
      <c r="AW782" s="468"/>
      <c r="AX782" s="468"/>
      <c r="AY782" s="468"/>
      <c r="AZ782" s="468"/>
      <c r="BA782" s="468"/>
      <c r="BB782" s="468"/>
      <c r="BC782" s="468"/>
      <c r="BD782" s="468"/>
      <c r="BE782" s="468"/>
      <c r="BF782" s="468"/>
      <c r="BG782" s="468"/>
      <c r="BH782" s="468"/>
      <c r="BI782" s="468"/>
      <c r="BJ782" s="468"/>
      <c r="BK782" s="468"/>
    </row>
    <row r="783" spans="1:63" ht="15.75" customHeight="1" x14ac:dyDescent="0.3">
      <c r="A783" s="475"/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  <c r="L783" s="475"/>
      <c r="M783" s="475"/>
      <c r="N783" s="475"/>
      <c r="O783" s="475"/>
      <c r="P783" s="475"/>
      <c r="Q783" s="475"/>
      <c r="R783" s="475"/>
      <c r="S783" s="475"/>
      <c r="T783" s="475"/>
      <c r="U783" s="475"/>
      <c r="V783" s="475"/>
      <c r="W783" s="475"/>
      <c r="X783" s="475"/>
      <c r="Y783" s="475"/>
      <c r="Z783" s="475"/>
      <c r="AA783" s="475"/>
      <c r="AB783" s="475"/>
      <c r="AC783" s="475"/>
      <c r="AD783" s="475"/>
      <c r="AE783" s="475"/>
      <c r="AF783" s="475"/>
      <c r="AG783" s="475"/>
      <c r="AH783" s="475"/>
      <c r="AI783" s="475"/>
      <c r="AJ783" s="475"/>
      <c r="AK783" s="475"/>
      <c r="AL783" s="475"/>
      <c r="AM783" s="475"/>
      <c r="AN783" s="475"/>
      <c r="AO783" s="475"/>
      <c r="AP783" s="475"/>
      <c r="AQ783" s="475"/>
      <c r="AR783" s="466"/>
      <c r="AS783" s="466"/>
      <c r="AT783" s="466"/>
      <c r="AU783" s="466"/>
      <c r="AV783" s="468"/>
      <c r="AW783" s="468"/>
      <c r="AX783" s="468"/>
      <c r="AY783" s="468"/>
      <c r="AZ783" s="468"/>
      <c r="BA783" s="468"/>
      <c r="BB783" s="468"/>
      <c r="BC783" s="468"/>
      <c r="BD783" s="468"/>
      <c r="BE783" s="468"/>
      <c r="BF783" s="468"/>
      <c r="BG783" s="468"/>
      <c r="BH783" s="468"/>
      <c r="BI783" s="468"/>
      <c r="BJ783" s="468"/>
      <c r="BK783" s="468"/>
    </row>
    <row r="784" spans="1:63" ht="15.75" customHeight="1" x14ac:dyDescent="0.3">
      <c r="A784" s="475"/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  <c r="L784" s="475"/>
      <c r="M784" s="475"/>
      <c r="N784" s="475"/>
      <c r="O784" s="475"/>
      <c r="P784" s="475"/>
      <c r="Q784" s="475"/>
      <c r="R784" s="475"/>
      <c r="S784" s="475"/>
      <c r="T784" s="475"/>
      <c r="U784" s="475"/>
      <c r="V784" s="475"/>
      <c r="W784" s="475"/>
      <c r="X784" s="475"/>
      <c r="Y784" s="475"/>
      <c r="Z784" s="475"/>
      <c r="AA784" s="475"/>
      <c r="AB784" s="475"/>
      <c r="AC784" s="475"/>
      <c r="AD784" s="475"/>
      <c r="AE784" s="475"/>
      <c r="AF784" s="475"/>
      <c r="AG784" s="475"/>
      <c r="AH784" s="475"/>
      <c r="AI784" s="475"/>
      <c r="AJ784" s="475"/>
      <c r="AK784" s="475"/>
      <c r="AL784" s="475"/>
      <c r="AM784" s="475"/>
      <c r="AN784" s="475"/>
      <c r="AO784" s="475"/>
      <c r="AP784" s="475"/>
      <c r="AQ784" s="475"/>
      <c r="AR784" s="466"/>
      <c r="AS784" s="466"/>
      <c r="AT784" s="466"/>
      <c r="AU784" s="466"/>
      <c r="AV784" s="468"/>
      <c r="AW784" s="468"/>
      <c r="AX784" s="468"/>
      <c r="AY784" s="468"/>
      <c r="AZ784" s="468"/>
      <c r="BA784" s="468"/>
      <c r="BB784" s="468"/>
      <c r="BC784" s="468"/>
      <c r="BD784" s="468"/>
      <c r="BE784" s="468"/>
      <c r="BF784" s="468"/>
      <c r="BG784" s="468"/>
      <c r="BH784" s="468"/>
      <c r="BI784" s="468"/>
      <c r="BJ784" s="468"/>
      <c r="BK784" s="468"/>
    </row>
    <row r="785" spans="1:63" ht="15.75" customHeight="1" x14ac:dyDescent="0.3">
      <c r="A785" s="475"/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  <c r="L785" s="475"/>
      <c r="M785" s="475"/>
      <c r="N785" s="475"/>
      <c r="O785" s="475"/>
      <c r="P785" s="475"/>
      <c r="Q785" s="475"/>
      <c r="R785" s="475"/>
      <c r="S785" s="475"/>
      <c r="T785" s="475"/>
      <c r="U785" s="475"/>
      <c r="V785" s="475"/>
      <c r="W785" s="475"/>
      <c r="X785" s="475"/>
      <c r="Y785" s="475"/>
      <c r="Z785" s="475"/>
      <c r="AA785" s="475"/>
      <c r="AB785" s="475"/>
      <c r="AC785" s="475"/>
      <c r="AD785" s="475"/>
      <c r="AE785" s="475"/>
      <c r="AF785" s="475"/>
      <c r="AG785" s="475"/>
      <c r="AH785" s="475"/>
      <c r="AI785" s="475"/>
      <c r="AJ785" s="475"/>
      <c r="AK785" s="475"/>
      <c r="AL785" s="475"/>
      <c r="AM785" s="475"/>
      <c r="AN785" s="475"/>
      <c r="AO785" s="475"/>
      <c r="AP785" s="475"/>
      <c r="AQ785" s="475"/>
      <c r="AR785" s="466"/>
      <c r="AS785" s="466"/>
      <c r="AT785" s="466"/>
      <c r="AU785" s="466"/>
      <c r="AV785" s="468"/>
      <c r="AW785" s="468"/>
      <c r="AX785" s="468"/>
      <c r="AY785" s="468"/>
      <c r="AZ785" s="468"/>
      <c r="BA785" s="468"/>
      <c r="BB785" s="468"/>
      <c r="BC785" s="468"/>
      <c r="BD785" s="468"/>
      <c r="BE785" s="468"/>
      <c r="BF785" s="468"/>
      <c r="BG785" s="468"/>
      <c r="BH785" s="468"/>
      <c r="BI785" s="468"/>
      <c r="BJ785" s="468"/>
      <c r="BK785" s="468"/>
    </row>
    <row r="786" spans="1:63" ht="15.75" customHeight="1" x14ac:dyDescent="0.3">
      <c r="A786" s="475"/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  <c r="L786" s="475"/>
      <c r="M786" s="475"/>
      <c r="N786" s="475"/>
      <c r="O786" s="475"/>
      <c r="P786" s="475"/>
      <c r="Q786" s="475"/>
      <c r="R786" s="475"/>
      <c r="S786" s="475"/>
      <c r="T786" s="475"/>
      <c r="U786" s="475"/>
      <c r="V786" s="475"/>
      <c r="W786" s="475"/>
      <c r="X786" s="475"/>
      <c r="Y786" s="475"/>
      <c r="Z786" s="475"/>
      <c r="AA786" s="475"/>
      <c r="AB786" s="475"/>
      <c r="AC786" s="475"/>
      <c r="AD786" s="475"/>
      <c r="AE786" s="475"/>
      <c r="AF786" s="475"/>
      <c r="AG786" s="475"/>
      <c r="AH786" s="475"/>
      <c r="AI786" s="475"/>
      <c r="AJ786" s="475"/>
      <c r="AK786" s="475"/>
      <c r="AL786" s="475"/>
      <c r="AM786" s="475"/>
      <c r="AN786" s="475"/>
      <c r="AO786" s="475"/>
      <c r="AP786" s="475"/>
      <c r="AQ786" s="475"/>
      <c r="AR786" s="466"/>
      <c r="AS786" s="466"/>
      <c r="AT786" s="466"/>
      <c r="AU786" s="466"/>
      <c r="AV786" s="468"/>
      <c r="AW786" s="468"/>
      <c r="AX786" s="468"/>
      <c r="AY786" s="468"/>
      <c r="AZ786" s="468"/>
      <c r="BA786" s="468"/>
      <c r="BB786" s="468"/>
      <c r="BC786" s="468"/>
      <c r="BD786" s="468"/>
      <c r="BE786" s="468"/>
      <c r="BF786" s="468"/>
      <c r="BG786" s="468"/>
      <c r="BH786" s="468"/>
      <c r="BI786" s="468"/>
      <c r="BJ786" s="468"/>
      <c r="BK786" s="468"/>
    </row>
    <row r="787" spans="1:63" ht="15.75" customHeight="1" x14ac:dyDescent="0.3">
      <c r="A787" s="475"/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  <c r="L787" s="475"/>
      <c r="M787" s="475"/>
      <c r="N787" s="475"/>
      <c r="O787" s="475"/>
      <c r="P787" s="475"/>
      <c r="Q787" s="475"/>
      <c r="R787" s="475"/>
      <c r="S787" s="475"/>
      <c r="T787" s="475"/>
      <c r="U787" s="475"/>
      <c r="V787" s="475"/>
      <c r="W787" s="475"/>
      <c r="X787" s="475"/>
      <c r="Y787" s="475"/>
      <c r="Z787" s="475"/>
      <c r="AA787" s="475"/>
      <c r="AB787" s="475"/>
      <c r="AC787" s="475"/>
      <c r="AD787" s="475"/>
      <c r="AE787" s="475"/>
      <c r="AF787" s="475"/>
      <c r="AG787" s="475"/>
      <c r="AH787" s="475"/>
      <c r="AI787" s="475"/>
      <c r="AJ787" s="475"/>
      <c r="AK787" s="475"/>
      <c r="AL787" s="475"/>
      <c r="AM787" s="475"/>
      <c r="AN787" s="475"/>
      <c r="AO787" s="475"/>
      <c r="AP787" s="475"/>
      <c r="AQ787" s="475"/>
      <c r="AR787" s="466"/>
      <c r="AS787" s="466"/>
      <c r="AT787" s="466"/>
      <c r="AU787" s="466"/>
      <c r="AV787" s="468"/>
      <c r="AW787" s="468"/>
      <c r="AX787" s="468"/>
      <c r="AY787" s="468"/>
      <c r="AZ787" s="468"/>
      <c r="BA787" s="468"/>
      <c r="BB787" s="468"/>
      <c r="BC787" s="468"/>
      <c r="BD787" s="468"/>
      <c r="BE787" s="468"/>
      <c r="BF787" s="468"/>
      <c r="BG787" s="468"/>
      <c r="BH787" s="468"/>
      <c r="BI787" s="468"/>
      <c r="BJ787" s="468"/>
      <c r="BK787" s="468"/>
    </row>
    <row r="788" spans="1:63" ht="15.75" customHeight="1" x14ac:dyDescent="0.3">
      <c r="A788" s="475"/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  <c r="L788" s="475"/>
      <c r="M788" s="475"/>
      <c r="N788" s="475"/>
      <c r="O788" s="475"/>
      <c r="P788" s="475"/>
      <c r="Q788" s="475"/>
      <c r="R788" s="475"/>
      <c r="S788" s="475"/>
      <c r="T788" s="475"/>
      <c r="U788" s="475"/>
      <c r="V788" s="475"/>
      <c r="W788" s="475"/>
      <c r="X788" s="475"/>
      <c r="Y788" s="475"/>
      <c r="Z788" s="475"/>
      <c r="AA788" s="475"/>
      <c r="AB788" s="475"/>
      <c r="AC788" s="475"/>
      <c r="AD788" s="475"/>
      <c r="AE788" s="475"/>
      <c r="AF788" s="475"/>
      <c r="AG788" s="475"/>
      <c r="AH788" s="475"/>
      <c r="AI788" s="475"/>
      <c r="AJ788" s="475"/>
      <c r="AK788" s="475"/>
      <c r="AL788" s="475"/>
      <c r="AM788" s="475"/>
      <c r="AN788" s="475"/>
      <c r="AO788" s="475"/>
      <c r="AP788" s="475"/>
      <c r="AQ788" s="475"/>
      <c r="AR788" s="466"/>
      <c r="AS788" s="466"/>
      <c r="AT788" s="466"/>
      <c r="AU788" s="466"/>
      <c r="AV788" s="468"/>
      <c r="AW788" s="468"/>
      <c r="AX788" s="468"/>
      <c r="AY788" s="468"/>
      <c r="AZ788" s="468"/>
      <c r="BA788" s="468"/>
      <c r="BB788" s="468"/>
      <c r="BC788" s="468"/>
      <c r="BD788" s="468"/>
      <c r="BE788" s="468"/>
      <c r="BF788" s="468"/>
      <c r="BG788" s="468"/>
      <c r="BH788" s="468"/>
      <c r="BI788" s="468"/>
      <c r="BJ788" s="468"/>
      <c r="BK788" s="468"/>
    </row>
    <row r="789" spans="1:63" ht="15.75" customHeight="1" x14ac:dyDescent="0.3">
      <c r="A789" s="475"/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  <c r="L789" s="475"/>
      <c r="M789" s="475"/>
      <c r="N789" s="475"/>
      <c r="O789" s="475"/>
      <c r="P789" s="475"/>
      <c r="Q789" s="475"/>
      <c r="R789" s="475"/>
      <c r="S789" s="475"/>
      <c r="T789" s="475"/>
      <c r="U789" s="475"/>
      <c r="V789" s="475"/>
      <c r="W789" s="475"/>
      <c r="X789" s="475"/>
      <c r="Y789" s="475"/>
      <c r="Z789" s="475"/>
      <c r="AA789" s="475"/>
      <c r="AB789" s="475"/>
      <c r="AC789" s="475"/>
      <c r="AD789" s="475"/>
      <c r="AE789" s="475"/>
      <c r="AF789" s="475"/>
      <c r="AG789" s="475"/>
      <c r="AH789" s="475"/>
      <c r="AI789" s="475"/>
      <c r="AJ789" s="475"/>
      <c r="AK789" s="475"/>
      <c r="AL789" s="475"/>
      <c r="AM789" s="475"/>
      <c r="AN789" s="475"/>
      <c r="AO789" s="475"/>
      <c r="AP789" s="475"/>
      <c r="AQ789" s="475"/>
      <c r="AR789" s="466"/>
      <c r="AS789" s="466"/>
      <c r="AT789" s="466"/>
      <c r="AU789" s="466"/>
      <c r="AV789" s="468"/>
      <c r="AW789" s="468"/>
      <c r="AX789" s="468"/>
      <c r="AY789" s="468"/>
      <c r="AZ789" s="468"/>
      <c r="BA789" s="468"/>
      <c r="BB789" s="468"/>
      <c r="BC789" s="468"/>
      <c r="BD789" s="468"/>
      <c r="BE789" s="468"/>
      <c r="BF789" s="468"/>
      <c r="BG789" s="468"/>
      <c r="BH789" s="468"/>
      <c r="BI789" s="468"/>
      <c r="BJ789" s="468"/>
      <c r="BK789" s="468"/>
    </row>
    <row r="790" spans="1:63" ht="15.75" customHeight="1" x14ac:dyDescent="0.3">
      <c r="A790" s="475"/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  <c r="L790" s="475"/>
      <c r="M790" s="475"/>
      <c r="N790" s="475"/>
      <c r="O790" s="475"/>
      <c r="P790" s="475"/>
      <c r="Q790" s="475"/>
      <c r="R790" s="475"/>
      <c r="S790" s="475"/>
      <c r="T790" s="475"/>
      <c r="U790" s="475"/>
      <c r="V790" s="475"/>
      <c r="W790" s="475"/>
      <c r="X790" s="475"/>
      <c r="Y790" s="475"/>
      <c r="Z790" s="475"/>
      <c r="AA790" s="475"/>
      <c r="AB790" s="475"/>
      <c r="AC790" s="475"/>
      <c r="AD790" s="475"/>
      <c r="AE790" s="475"/>
      <c r="AF790" s="475"/>
      <c r="AG790" s="475"/>
      <c r="AH790" s="475"/>
      <c r="AI790" s="475"/>
      <c r="AJ790" s="475"/>
      <c r="AK790" s="475"/>
      <c r="AL790" s="475"/>
      <c r="AM790" s="475"/>
      <c r="AN790" s="475"/>
      <c r="AO790" s="475"/>
      <c r="AP790" s="475"/>
      <c r="AQ790" s="475"/>
      <c r="AR790" s="466"/>
      <c r="AS790" s="466"/>
      <c r="AT790" s="466"/>
      <c r="AU790" s="466"/>
      <c r="AV790" s="468"/>
      <c r="AW790" s="468"/>
      <c r="AX790" s="468"/>
      <c r="AY790" s="468"/>
      <c r="AZ790" s="468"/>
      <c r="BA790" s="468"/>
      <c r="BB790" s="468"/>
      <c r="BC790" s="468"/>
      <c r="BD790" s="468"/>
      <c r="BE790" s="468"/>
      <c r="BF790" s="468"/>
      <c r="BG790" s="468"/>
      <c r="BH790" s="468"/>
      <c r="BI790" s="468"/>
      <c r="BJ790" s="468"/>
      <c r="BK790" s="468"/>
    </row>
    <row r="791" spans="1:63" ht="15.75" customHeight="1" x14ac:dyDescent="0.3">
      <c r="A791" s="475"/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  <c r="L791" s="475"/>
      <c r="M791" s="475"/>
      <c r="N791" s="475"/>
      <c r="O791" s="475"/>
      <c r="P791" s="475"/>
      <c r="Q791" s="475"/>
      <c r="R791" s="475"/>
      <c r="S791" s="475"/>
      <c r="T791" s="475"/>
      <c r="U791" s="475"/>
      <c r="V791" s="475"/>
      <c r="W791" s="475"/>
      <c r="X791" s="475"/>
      <c r="Y791" s="475"/>
      <c r="Z791" s="475"/>
      <c r="AA791" s="475"/>
      <c r="AB791" s="475"/>
      <c r="AC791" s="475"/>
      <c r="AD791" s="475"/>
      <c r="AE791" s="475"/>
      <c r="AF791" s="475"/>
      <c r="AG791" s="475"/>
      <c r="AH791" s="475"/>
      <c r="AI791" s="475"/>
      <c r="AJ791" s="475"/>
      <c r="AK791" s="475"/>
      <c r="AL791" s="475"/>
      <c r="AM791" s="475"/>
      <c r="AN791" s="475"/>
      <c r="AO791" s="475"/>
      <c r="AP791" s="475"/>
      <c r="AQ791" s="475"/>
      <c r="AR791" s="466"/>
      <c r="AS791" s="466"/>
      <c r="AT791" s="466"/>
      <c r="AU791" s="466"/>
      <c r="AV791" s="468"/>
      <c r="AW791" s="468"/>
      <c r="AX791" s="468"/>
      <c r="AY791" s="468"/>
      <c r="AZ791" s="468"/>
      <c r="BA791" s="468"/>
      <c r="BB791" s="468"/>
      <c r="BC791" s="468"/>
      <c r="BD791" s="468"/>
      <c r="BE791" s="468"/>
      <c r="BF791" s="468"/>
      <c r="BG791" s="468"/>
      <c r="BH791" s="468"/>
      <c r="BI791" s="468"/>
      <c r="BJ791" s="468"/>
      <c r="BK791" s="468"/>
    </row>
    <row r="792" spans="1:63" ht="15.75" customHeight="1" x14ac:dyDescent="0.3">
      <c r="A792" s="475"/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  <c r="L792" s="475"/>
      <c r="M792" s="475"/>
      <c r="N792" s="475"/>
      <c r="O792" s="475"/>
      <c r="P792" s="475"/>
      <c r="Q792" s="475"/>
      <c r="R792" s="475"/>
      <c r="S792" s="475"/>
      <c r="T792" s="475"/>
      <c r="U792" s="475"/>
      <c r="V792" s="475"/>
      <c r="W792" s="475"/>
      <c r="X792" s="475"/>
      <c r="Y792" s="475"/>
      <c r="Z792" s="475"/>
      <c r="AA792" s="475"/>
      <c r="AB792" s="475"/>
      <c r="AC792" s="475"/>
      <c r="AD792" s="475"/>
      <c r="AE792" s="475"/>
      <c r="AF792" s="475"/>
      <c r="AG792" s="475"/>
      <c r="AH792" s="475"/>
      <c r="AI792" s="475"/>
      <c r="AJ792" s="475"/>
      <c r="AK792" s="475"/>
      <c r="AL792" s="475"/>
      <c r="AM792" s="475"/>
      <c r="AN792" s="475"/>
      <c r="AO792" s="475"/>
      <c r="AP792" s="475"/>
      <c r="AQ792" s="475"/>
      <c r="AR792" s="466"/>
      <c r="AS792" s="466"/>
      <c r="AT792" s="466"/>
      <c r="AU792" s="466"/>
      <c r="AV792" s="468"/>
      <c r="AW792" s="468"/>
      <c r="AX792" s="468"/>
      <c r="AY792" s="468"/>
      <c r="AZ792" s="468"/>
      <c r="BA792" s="468"/>
      <c r="BB792" s="468"/>
      <c r="BC792" s="468"/>
      <c r="BD792" s="468"/>
      <c r="BE792" s="468"/>
      <c r="BF792" s="468"/>
      <c r="BG792" s="468"/>
      <c r="BH792" s="468"/>
      <c r="BI792" s="468"/>
      <c r="BJ792" s="468"/>
      <c r="BK792" s="468"/>
    </row>
    <row r="793" spans="1:63" ht="15.75" customHeight="1" x14ac:dyDescent="0.3">
      <c r="A793" s="475"/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  <c r="L793" s="475"/>
      <c r="M793" s="475"/>
      <c r="N793" s="475"/>
      <c r="O793" s="475"/>
      <c r="P793" s="475"/>
      <c r="Q793" s="475"/>
      <c r="R793" s="475"/>
      <c r="S793" s="475"/>
      <c r="T793" s="475"/>
      <c r="U793" s="475"/>
      <c r="V793" s="475"/>
      <c r="W793" s="475"/>
      <c r="X793" s="475"/>
      <c r="Y793" s="475"/>
      <c r="Z793" s="475"/>
      <c r="AA793" s="475"/>
      <c r="AB793" s="475"/>
      <c r="AC793" s="475"/>
      <c r="AD793" s="475"/>
      <c r="AE793" s="475"/>
      <c r="AF793" s="475"/>
      <c r="AG793" s="475"/>
      <c r="AH793" s="475"/>
      <c r="AI793" s="475"/>
      <c r="AJ793" s="475"/>
      <c r="AK793" s="475"/>
      <c r="AL793" s="475"/>
      <c r="AM793" s="475"/>
      <c r="AN793" s="475"/>
      <c r="AO793" s="475"/>
      <c r="AP793" s="475"/>
      <c r="AQ793" s="475"/>
      <c r="AR793" s="466"/>
      <c r="AS793" s="466"/>
      <c r="AT793" s="466"/>
      <c r="AU793" s="466"/>
      <c r="AV793" s="468"/>
      <c r="AW793" s="468"/>
      <c r="AX793" s="468"/>
      <c r="AY793" s="468"/>
      <c r="AZ793" s="468"/>
      <c r="BA793" s="468"/>
      <c r="BB793" s="468"/>
      <c r="BC793" s="468"/>
      <c r="BD793" s="468"/>
      <c r="BE793" s="468"/>
      <c r="BF793" s="468"/>
      <c r="BG793" s="468"/>
      <c r="BH793" s="468"/>
      <c r="BI793" s="468"/>
      <c r="BJ793" s="468"/>
      <c r="BK793" s="468"/>
    </row>
    <row r="794" spans="1:63" ht="15.75" customHeight="1" x14ac:dyDescent="0.3">
      <c r="A794" s="475"/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  <c r="L794" s="475"/>
      <c r="M794" s="475"/>
      <c r="N794" s="475"/>
      <c r="O794" s="475"/>
      <c r="P794" s="475"/>
      <c r="Q794" s="475"/>
      <c r="R794" s="475"/>
      <c r="S794" s="475"/>
      <c r="T794" s="475"/>
      <c r="U794" s="475"/>
      <c r="V794" s="475"/>
      <c r="W794" s="475"/>
      <c r="X794" s="475"/>
      <c r="Y794" s="475"/>
      <c r="Z794" s="475"/>
      <c r="AA794" s="475"/>
      <c r="AB794" s="475"/>
      <c r="AC794" s="475"/>
      <c r="AD794" s="475"/>
      <c r="AE794" s="475"/>
      <c r="AF794" s="475"/>
      <c r="AG794" s="475"/>
      <c r="AH794" s="475"/>
      <c r="AI794" s="475"/>
      <c r="AJ794" s="475"/>
      <c r="AK794" s="475"/>
      <c r="AL794" s="475"/>
      <c r="AM794" s="475"/>
      <c r="AN794" s="475"/>
      <c r="AO794" s="475"/>
      <c r="AP794" s="475"/>
      <c r="AQ794" s="475"/>
      <c r="AR794" s="466"/>
      <c r="AS794" s="466"/>
      <c r="AT794" s="466"/>
      <c r="AU794" s="466"/>
      <c r="AV794" s="468"/>
      <c r="AW794" s="468"/>
      <c r="AX794" s="468"/>
      <c r="AY794" s="468"/>
      <c r="AZ794" s="468"/>
      <c r="BA794" s="468"/>
      <c r="BB794" s="468"/>
      <c r="BC794" s="468"/>
      <c r="BD794" s="468"/>
      <c r="BE794" s="468"/>
      <c r="BF794" s="468"/>
      <c r="BG794" s="468"/>
      <c r="BH794" s="468"/>
      <c r="BI794" s="468"/>
      <c r="BJ794" s="468"/>
      <c r="BK794" s="468"/>
    </row>
    <row r="795" spans="1:63" ht="15.75" customHeight="1" x14ac:dyDescent="0.3">
      <c r="A795" s="475"/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  <c r="L795" s="475"/>
      <c r="M795" s="475"/>
      <c r="N795" s="475"/>
      <c r="O795" s="475"/>
      <c r="P795" s="475"/>
      <c r="Q795" s="475"/>
      <c r="R795" s="475"/>
      <c r="S795" s="475"/>
      <c r="T795" s="475"/>
      <c r="U795" s="475"/>
      <c r="V795" s="475"/>
      <c r="W795" s="475"/>
      <c r="X795" s="475"/>
      <c r="Y795" s="475"/>
      <c r="Z795" s="475"/>
      <c r="AA795" s="475"/>
      <c r="AB795" s="475"/>
      <c r="AC795" s="475"/>
      <c r="AD795" s="475"/>
      <c r="AE795" s="475"/>
      <c r="AF795" s="475"/>
      <c r="AG795" s="475"/>
      <c r="AH795" s="475"/>
      <c r="AI795" s="475"/>
      <c r="AJ795" s="475"/>
      <c r="AK795" s="475"/>
      <c r="AL795" s="475"/>
      <c r="AM795" s="475"/>
      <c r="AN795" s="475"/>
      <c r="AO795" s="475"/>
      <c r="AP795" s="475"/>
      <c r="AQ795" s="475"/>
      <c r="AR795" s="466"/>
      <c r="AS795" s="466"/>
      <c r="AT795" s="466"/>
      <c r="AU795" s="466"/>
      <c r="AV795" s="468"/>
      <c r="AW795" s="468"/>
      <c r="AX795" s="468"/>
      <c r="AY795" s="468"/>
      <c r="AZ795" s="468"/>
      <c r="BA795" s="468"/>
      <c r="BB795" s="468"/>
      <c r="BC795" s="468"/>
      <c r="BD795" s="468"/>
      <c r="BE795" s="468"/>
      <c r="BF795" s="468"/>
      <c r="BG795" s="468"/>
      <c r="BH795" s="468"/>
      <c r="BI795" s="468"/>
      <c r="BJ795" s="468"/>
      <c r="BK795" s="468"/>
    </row>
    <row r="796" spans="1:63" ht="15.75" customHeight="1" x14ac:dyDescent="0.3">
      <c r="A796" s="475"/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  <c r="L796" s="475"/>
      <c r="M796" s="475"/>
      <c r="N796" s="475"/>
      <c r="O796" s="475"/>
      <c r="P796" s="475"/>
      <c r="Q796" s="475"/>
      <c r="R796" s="475"/>
      <c r="S796" s="475"/>
      <c r="T796" s="475"/>
      <c r="U796" s="475"/>
      <c r="V796" s="475"/>
      <c r="W796" s="475"/>
      <c r="X796" s="475"/>
      <c r="Y796" s="475"/>
      <c r="Z796" s="475"/>
      <c r="AA796" s="475"/>
      <c r="AB796" s="475"/>
      <c r="AC796" s="475"/>
      <c r="AD796" s="475"/>
      <c r="AE796" s="475"/>
      <c r="AF796" s="475"/>
      <c r="AG796" s="475"/>
      <c r="AH796" s="475"/>
      <c r="AI796" s="475"/>
      <c r="AJ796" s="475"/>
      <c r="AK796" s="475"/>
      <c r="AL796" s="475"/>
      <c r="AM796" s="475"/>
      <c r="AN796" s="475"/>
      <c r="AO796" s="475"/>
      <c r="AP796" s="475"/>
      <c r="AQ796" s="475"/>
      <c r="AR796" s="466"/>
      <c r="AS796" s="466"/>
      <c r="AT796" s="466"/>
      <c r="AU796" s="466"/>
      <c r="AV796" s="468"/>
      <c r="AW796" s="468"/>
      <c r="AX796" s="468"/>
      <c r="AY796" s="468"/>
      <c r="AZ796" s="468"/>
      <c r="BA796" s="468"/>
      <c r="BB796" s="468"/>
      <c r="BC796" s="468"/>
      <c r="BD796" s="468"/>
      <c r="BE796" s="468"/>
      <c r="BF796" s="468"/>
      <c r="BG796" s="468"/>
      <c r="BH796" s="468"/>
      <c r="BI796" s="468"/>
      <c r="BJ796" s="468"/>
      <c r="BK796" s="468"/>
    </row>
    <row r="797" spans="1:63" ht="15.75" customHeight="1" x14ac:dyDescent="0.3">
      <c r="A797" s="475"/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  <c r="L797" s="475"/>
      <c r="M797" s="475"/>
      <c r="N797" s="475"/>
      <c r="O797" s="475"/>
      <c r="P797" s="475"/>
      <c r="Q797" s="475"/>
      <c r="R797" s="475"/>
      <c r="S797" s="475"/>
      <c r="T797" s="475"/>
      <c r="U797" s="475"/>
      <c r="V797" s="475"/>
      <c r="W797" s="475"/>
      <c r="X797" s="475"/>
      <c r="Y797" s="475"/>
      <c r="Z797" s="475"/>
      <c r="AA797" s="475"/>
      <c r="AB797" s="475"/>
      <c r="AC797" s="475"/>
      <c r="AD797" s="475"/>
      <c r="AE797" s="475"/>
      <c r="AF797" s="475"/>
      <c r="AG797" s="475"/>
      <c r="AH797" s="475"/>
      <c r="AI797" s="475"/>
      <c r="AJ797" s="475"/>
      <c r="AK797" s="475"/>
      <c r="AL797" s="475"/>
      <c r="AM797" s="475"/>
      <c r="AN797" s="475"/>
      <c r="AO797" s="475"/>
      <c r="AP797" s="475"/>
      <c r="AQ797" s="475"/>
      <c r="AR797" s="466"/>
      <c r="AS797" s="466"/>
      <c r="AT797" s="466"/>
      <c r="AU797" s="466"/>
      <c r="AV797" s="468"/>
      <c r="AW797" s="468"/>
      <c r="AX797" s="468"/>
      <c r="AY797" s="468"/>
      <c r="AZ797" s="468"/>
      <c r="BA797" s="468"/>
      <c r="BB797" s="468"/>
      <c r="BC797" s="468"/>
      <c r="BD797" s="468"/>
      <c r="BE797" s="468"/>
      <c r="BF797" s="468"/>
      <c r="BG797" s="468"/>
      <c r="BH797" s="468"/>
      <c r="BI797" s="468"/>
      <c r="BJ797" s="468"/>
      <c r="BK797" s="468"/>
    </row>
    <row r="798" spans="1:63" ht="15.75" customHeight="1" x14ac:dyDescent="0.3">
      <c r="A798" s="475"/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  <c r="L798" s="475"/>
      <c r="M798" s="475"/>
      <c r="N798" s="475"/>
      <c r="O798" s="475"/>
      <c r="P798" s="475"/>
      <c r="Q798" s="475"/>
      <c r="R798" s="475"/>
      <c r="S798" s="475"/>
      <c r="T798" s="475"/>
      <c r="U798" s="475"/>
      <c r="V798" s="475"/>
      <c r="W798" s="475"/>
      <c r="X798" s="475"/>
      <c r="Y798" s="475"/>
      <c r="Z798" s="475"/>
      <c r="AA798" s="475"/>
      <c r="AB798" s="475"/>
      <c r="AC798" s="475"/>
      <c r="AD798" s="475"/>
      <c r="AE798" s="475"/>
      <c r="AF798" s="475"/>
      <c r="AG798" s="475"/>
      <c r="AH798" s="475"/>
      <c r="AI798" s="475"/>
      <c r="AJ798" s="475"/>
      <c r="AK798" s="475"/>
      <c r="AL798" s="475"/>
      <c r="AM798" s="475"/>
      <c r="AN798" s="475"/>
      <c r="AO798" s="475"/>
      <c r="AP798" s="475"/>
      <c r="AQ798" s="475"/>
      <c r="AR798" s="466"/>
      <c r="AS798" s="466"/>
      <c r="AT798" s="466"/>
      <c r="AU798" s="466"/>
      <c r="AV798" s="468"/>
      <c r="AW798" s="468"/>
      <c r="AX798" s="468"/>
      <c r="AY798" s="468"/>
      <c r="AZ798" s="468"/>
      <c r="BA798" s="468"/>
      <c r="BB798" s="468"/>
      <c r="BC798" s="468"/>
      <c r="BD798" s="468"/>
      <c r="BE798" s="468"/>
      <c r="BF798" s="468"/>
      <c r="BG798" s="468"/>
      <c r="BH798" s="468"/>
      <c r="BI798" s="468"/>
      <c r="BJ798" s="468"/>
      <c r="BK798" s="468"/>
    </row>
    <row r="799" spans="1:63" ht="15.75" customHeight="1" x14ac:dyDescent="0.3">
      <c r="A799" s="475"/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  <c r="L799" s="475"/>
      <c r="M799" s="475"/>
      <c r="N799" s="475"/>
      <c r="O799" s="475"/>
      <c r="P799" s="475"/>
      <c r="Q799" s="475"/>
      <c r="R799" s="475"/>
      <c r="S799" s="475"/>
      <c r="T799" s="475"/>
      <c r="U799" s="475"/>
      <c r="V799" s="475"/>
      <c r="W799" s="475"/>
      <c r="X799" s="475"/>
      <c r="Y799" s="475"/>
      <c r="Z799" s="475"/>
      <c r="AA799" s="475"/>
      <c r="AB799" s="475"/>
      <c r="AC799" s="475"/>
      <c r="AD799" s="475"/>
      <c r="AE799" s="475"/>
      <c r="AF799" s="475"/>
      <c r="AG799" s="475"/>
      <c r="AH799" s="475"/>
      <c r="AI799" s="475"/>
      <c r="AJ799" s="475"/>
      <c r="AK799" s="475"/>
      <c r="AL799" s="475"/>
      <c r="AM799" s="475"/>
      <c r="AN799" s="475"/>
      <c r="AO799" s="475"/>
      <c r="AP799" s="475"/>
      <c r="AQ799" s="475"/>
      <c r="AR799" s="466"/>
      <c r="AS799" s="466"/>
      <c r="AT799" s="466"/>
      <c r="AU799" s="466"/>
      <c r="AV799" s="468"/>
      <c r="AW799" s="468"/>
      <c r="AX799" s="468"/>
      <c r="AY799" s="468"/>
      <c r="AZ799" s="468"/>
      <c r="BA799" s="468"/>
      <c r="BB799" s="468"/>
      <c r="BC799" s="468"/>
      <c r="BD799" s="468"/>
      <c r="BE799" s="468"/>
      <c r="BF799" s="468"/>
      <c r="BG799" s="468"/>
      <c r="BH799" s="468"/>
      <c r="BI799" s="468"/>
      <c r="BJ799" s="468"/>
      <c r="BK799" s="468"/>
    </row>
    <row r="800" spans="1:63" ht="15.75" customHeight="1" x14ac:dyDescent="0.3">
      <c r="A800" s="475"/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  <c r="L800" s="475"/>
      <c r="M800" s="475"/>
      <c r="N800" s="475"/>
      <c r="O800" s="475"/>
      <c r="P800" s="475"/>
      <c r="Q800" s="475"/>
      <c r="R800" s="475"/>
      <c r="S800" s="475"/>
      <c r="T800" s="475"/>
      <c r="U800" s="475"/>
      <c r="V800" s="475"/>
      <c r="W800" s="475"/>
      <c r="X800" s="475"/>
      <c r="Y800" s="475"/>
      <c r="Z800" s="475"/>
      <c r="AA800" s="475"/>
      <c r="AB800" s="475"/>
      <c r="AC800" s="475"/>
      <c r="AD800" s="475"/>
      <c r="AE800" s="475"/>
      <c r="AF800" s="475"/>
      <c r="AG800" s="475"/>
      <c r="AH800" s="475"/>
      <c r="AI800" s="475"/>
      <c r="AJ800" s="475"/>
      <c r="AK800" s="475"/>
      <c r="AL800" s="475"/>
      <c r="AM800" s="475"/>
      <c r="AN800" s="475"/>
      <c r="AO800" s="475"/>
      <c r="AP800" s="475"/>
      <c r="AQ800" s="475"/>
      <c r="AR800" s="466"/>
      <c r="AS800" s="466"/>
      <c r="AT800" s="466"/>
      <c r="AU800" s="466"/>
      <c r="AV800" s="468"/>
      <c r="AW800" s="468"/>
      <c r="AX800" s="468"/>
      <c r="AY800" s="468"/>
      <c r="AZ800" s="468"/>
      <c r="BA800" s="468"/>
      <c r="BB800" s="468"/>
      <c r="BC800" s="468"/>
      <c r="BD800" s="468"/>
      <c r="BE800" s="468"/>
      <c r="BF800" s="468"/>
      <c r="BG800" s="468"/>
      <c r="BH800" s="468"/>
      <c r="BI800" s="468"/>
      <c r="BJ800" s="468"/>
      <c r="BK800" s="468"/>
    </row>
    <row r="801" spans="1:63" ht="15.75" customHeight="1" x14ac:dyDescent="0.3">
      <c r="A801" s="475"/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  <c r="L801" s="475"/>
      <c r="M801" s="475"/>
      <c r="N801" s="475"/>
      <c r="O801" s="475"/>
      <c r="P801" s="475"/>
      <c r="Q801" s="475"/>
      <c r="R801" s="475"/>
      <c r="S801" s="475"/>
      <c r="T801" s="475"/>
      <c r="U801" s="475"/>
      <c r="V801" s="475"/>
      <c r="W801" s="475"/>
      <c r="X801" s="475"/>
      <c r="Y801" s="475"/>
      <c r="Z801" s="475"/>
      <c r="AA801" s="475"/>
      <c r="AB801" s="475"/>
      <c r="AC801" s="475"/>
      <c r="AD801" s="475"/>
      <c r="AE801" s="475"/>
      <c r="AF801" s="475"/>
      <c r="AG801" s="475"/>
      <c r="AH801" s="475"/>
      <c r="AI801" s="475"/>
      <c r="AJ801" s="475"/>
      <c r="AK801" s="475"/>
      <c r="AL801" s="475"/>
      <c r="AM801" s="475"/>
      <c r="AN801" s="475"/>
      <c r="AO801" s="475"/>
      <c r="AP801" s="475"/>
      <c r="AQ801" s="475"/>
      <c r="AR801" s="466"/>
      <c r="AS801" s="466"/>
      <c r="AT801" s="466"/>
      <c r="AU801" s="466"/>
      <c r="AV801" s="468"/>
      <c r="AW801" s="468"/>
      <c r="AX801" s="468"/>
      <c r="AY801" s="468"/>
      <c r="AZ801" s="468"/>
      <c r="BA801" s="468"/>
      <c r="BB801" s="468"/>
      <c r="BC801" s="468"/>
      <c r="BD801" s="468"/>
      <c r="BE801" s="468"/>
      <c r="BF801" s="468"/>
      <c r="BG801" s="468"/>
      <c r="BH801" s="468"/>
      <c r="BI801" s="468"/>
      <c r="BJ801" s="468"/>
      <c r="BK801" s="468"/>
    </row>
    <row r="802" spans="1:63" ht="15.75" customHeight="1" x14ac:dyDescent="0.3">
      <c r="A802" s="475"/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  <c r="L802" s="475"/>
      <c r="M802" s="475"/>
      <c r="N802" s="475"/>
      <c r="O802" s="475"/>
      <c r="P802" s="475"/>
      <c r="Q802" s="475"/>
      <c r="R802" s="475"/>
      <c r="S802" s="475"/>
      <c r="T802" s="475"/>
      <c r="U802" s="475"/>
      <c r="V802" s="475"/>
      <c r="W802" s="475"/>
      <c r="X802" s="475"/>
      <c r="Y802" s="475"/>
      <c r="Z802" s="475"/>
      <c r="AA802" s="475"/>
      <c r="AB802" s="475"/>
      <c r="AC802" s="475"/>
      <c r="AD802" s="475"/>
      <c r="AE802" s="475"/>
      <c r="AF802" s="475"/>
      <c r="AG802" s="475"/>
      <c r="AH802" s="475"/>
      <c r="AI802" s="475"/>
      <c r="AJ802" s="475"/>
      <c r="AK802" s="475"/>
      <c r="AL802" s="475"/>
      <c r="AM802" s="475"/>
      <c r="AN802" s="475"/>
      <c r="AO802" s="475"/>
      <c r="AP802" s="475"/>
      <c r="AQ802" s="475"/>
      <c r="AR802" s="466"/>
      <c r="AS802" s="466"/>
      <c r="AT802" s="466"/>
      <c r="AU802" s="466"/>
      <c r="AV802" s="468"/>
      <c r="AW802" s="468"/>
      <c r="AX802" s="468"/>
      <c r="AY802" s="468"/>
      <c r="AZ802" s="468"/>
      <c r="BA802" s="468"/>
      <c r="BB802" s="468"/>
      <c r="BC802" s="468"/>
      <c r="BD802" s="468"/>
      <c r="BE802" s="468"/>
      <c r="BF802" s="468"/>
      <c r="BG802" s="468"/>
      <c r="BH802" s="468"/>
      <c r="BI802" s="468"/>
      <c r="BJ802" s="468"/>
      <c r="BK802" s="468"/>
    </row>
    <row r="803" spans="1:63" ht="15.75" customHeight="1" x14ac:dyDescent="0.3">
      <c r="A803" s="475"/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  <c r="L803" s="475"/>
      <c r="M803" s="475"/>
      <c r="N803" s="475"/>
      <c r="O803" s="475"/>
      <c r="P803" s="475"/>
      <c r="Q803" s="475"/>
      <c r="R803" s="475"/>
      <c r="S803" s="475"/>
      <c r="T803" s="475"/>
      <c r="U803" s="475"/>
      <c r="V803" s="475"/>
      <c r="W803" s="475"/>
      <c r="X803" s="475"/>
      <c r="Y803" s="475"/>
      <c r="Z803" s="475"/>
      <c r="AA803" s="475"/>
      <c r="AB803" s="475"/>
      <c r="AC803" s="475"/>
      <c r="AD803" s="475"/>
      <c r="AE803" s="475"/>
      <c r="AF803" s="475"/>
      <c r="AG803" s="475"/>
      <c r="AH803" s="475"/>
      <c r="AI803" s="475"/>
      <c r="AJ803" s="475"/>
      <c r="AK803" s="475"/>
      <c r="AL803" s="475"/>
      <c r="AM803" s="475"/>
      <c r="AN803" s="475"/>
      <c r="AO803" s="475"/>
      <c r="AP803" s="475"/>
      <c r="AQ803" s="475"/>
      <c r="AR803" s="466"/>
      <c r="AS803" s="466"/>
      <c r="AT803" s="466"/>
      <c r="AU803" s="466"/>
      <c r="AV803" s="468"/>
      <c r="AW803" s="468"/>
      <c r="AX803" s="468"/>
      <c r="AY803" s="468"/>
      <c r="AZ803" s="468"/>
      <c r="BA803" s="468"/>
      <c r="BB803" s="468"/>
      <c r="BC803" s="468"/>
      <c r="BD803" s="468"/>
      <c r="BE803" s="468"/>
      <c r="BF803" s="468"/>
      <c r="BG803" s="468"/>
      <c r="BH803" s="468"/>
      <c r="BI803" s="468"/>
      <c r="BJ803" s="468"/>
      <c r="BK803" s="468"/>
    </row>
    <row r="804" spans="1:63" ht="15.75" customHeight="1" x14ac:dyDescent="0.3">
      <c r="A804" s="475"/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  <c r="L804" s="475"/>
      <c r="M804" s="475"/>
      <c r="N804" s="475"/>
      <c r="O804" s="475"/>
      <c r="P804" s="475"/>
      <c r="Q804" s="475"/>
      <c r="R804" s="475"/>
      <c r="S804" s="475"/>
      <c r="T804" s="475"/>
      <c r="U804" s="475"/>
      <c r="V804" s="475"/>
      <c r="W804" s="475"/>
      <c r="X804" s="475"/>
      <c r="Y804" s="475"/>
      <c r="Z804" s="475"/>
      <c r="AA804" s="475"/>
      <c r="AB804" s="475"/>
      <c r="AC804" s="475"/>
      <c r="AD804" s="475"/>
      <c r="AE804" s="475"/>
      <c r="AF804" s="475"/>
      <c r="AG804" s="475"/>
      <c r="AH804" s="475"/>
      <c r="AI804" s="475"/>
      <c r="AJ804" s="475"/>
      <c r="AK804" s="475"/>
      <c r="AL804" s="475"/>
      <c r="AM804" s="475"/>
      <c r="AN804" s="475"/>
      <c r="AO804" s="475"/>
      <c r="AP804" s="475"/>
      <c r="AQ804" s="475"/>
      <c r="AR804" s="466"/>
      <c r="AS804" s="466"/>
      <c r="AT804" s="466"/>
      <c r="AU804" s="466"/>
      <c r="AV804" s="468"/>
      <c r="AW804" s="468"/>
      <c r="AX804" s="468"/>
      <c r="AY804" s="468"/>
      <c r="AZ804" s="468"/>
      <c r="BA804" s="468"/>
      <c r="BB804" s="468"/>
      <c r="BC804" s="468"/>
      <c r="BD804" s="468"/>
      <c r="BE804" s="468"/>
      <c r="BF804" s="468"/>
      <c r="BG804" s="468"/>
      <c r="BH804" s="468"/>
      <c r="BI804" s="468"/>
      <c r="BJ804" s="468"/>
      <c r="BK804" s="468"/>
    </row>
    <row r="805" spans="1:63" ht="15.75" customHeight="1" x14ac:dyDescent="0.3">
      <c r="A805" s="475"/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  <c r="L805" s="475"/>
      <c r="M805" s="475"/>
      <c r="N805" s="475"/>
      <c r="O805" s="475"/>
      <c r="P805" s="475"/>
      <c r="Q805" s="475"/>
      <c r="R805" s="475"/>
      <c r="S805" s="475"/>
      <c r="T805" s="475"/>
      <c r="U805" s="475"/>
      <c r="V805" s="475"/>
      <c r="W805" s="475"/>
      <c r="X805" s="475"/>
      <c r="Y805" s="475"/>
      <c r="Z805" s="475"/>
      <c r="AA805" s="475"/>
      <c r="AB805" s="475"/>
      <c r="AC805" s="475"/>
      <c r="AD805" s="475"/>
      <c r="AE805" s="475"/>
      <c r="AF805" s="475"/>
      <c r="AG805" s="475"/>
      <c r="AH805" s="475"/>
      <c r="AI805" s="475"/>
      <c r="AJ805" s="475"/>
      <c r="AK805" s="475"/>
      <c r="AL805" s="475"/>
      <c r="AM805" s="475"/>
      <c r="AN805" s="475"/>
      <c r="AO805" s="475"/>
      <c r="AP805" s="475"/>
      <c r="AQ805" s="475"/>
      <c r="AR805" s="466"/>
      <c r="AS805" s="466"/>
      <c r="AT805" s="466"/>
      <c r="AU805" s="466"/>
      <c r="AV805" s="468"/>
      <c r="AW805" s="468"/>
      <c r="AX805" s="468"/>
      <c r="AY805" s="468"/>
      <c r="AZ805" s="468"/>
      <c r="BA805" s="468"/>
      <c r="BB805" s="468"/>
      <c r="BC805" s="468"/>
      <c r="BD805" s="468"/>
      <c r="BE805" s="468"/>
      <c r="BF805" s="468"/>
      <c r="BG805" s="468"/>
      <c r="BH805" s="468"/>
      <c r="BI805" s="468"/>
      <c r="BJ805" s="468"/>
      <c r="BK805" s="468"/>
    </row>
    <row r="806" spans="1:63" ht="15.75" customHeight="1" x14ac:dyDescent="0.3">
      <c r="A806" s="475"/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  <c r="L806" s="475"/>
      <c r="M806" s="475"/>
      <c r="N806" s="475"/>
      <c r="O806" s="475"/>
      <c r="P806" s="475"/>
      <c r="Q806" s="475"/>
      <c r="R806" s="475"/>
      <c r="S806" s="475"/>
      <c r="T806" s="475"/>
      <c r="U806" s="475"/>
      <c r="V806" s="475"/>
      <c r="W806" s="475"/>
      <c r="X806" s="475"/>
      <c r="Y806" s="475"/>
      <c r="Z806" s="475"/>
      <c r="AA806" s="475"/>
      <c r="AB806" s="475"/>
      <c r="AC806" s="475"/>
      <c r="AD806" s="475"/>
      <c r="AE806" s="475"/>
      <c r="AF806" s="475"/>
      <c r="AG806" s="475"/>
      <c r="AH806" s="475"/>
      <c r="AI806" s="475"/>
      <c r="AJ806" s="475"/>
      <c r="AK806" s="475"/>
      <c r="AL806" s="475"/>
      <c r="AM806" s="475"/>
      <c r="AN806" s="475"/>
      <c r="AO806" s="475"/>
      <c r="AP806" s="475"/>
      <c r="AQ806" s="475"/>
      <c r="AR806" s="466"/>
      <c r="AS806" s="466"/>
      <c r="AT806" s="466"/>
      <c r="AU806" s="466"/>
      <c r="AV806" s="468"/>
      <c r="AW806" s="468"/>
      <c r="AX806" s="468"/>
      <c r="AY806" s="468"/>
      <c r="AZ806" s="468"/>
      <c r="BA806" s="468"/>
      <c r="BB806" s="468"/>
      <c r="BC806" s="468"/>
      <c r="BD806" s="468"/>
      <c r="BE806" s="468"/>
      <c r="BF806" s="468"/>
      <c r="BG806" s="468"/>
      <c r="BH806" s="468"/>
      <c r="BI806" s="468"/>
      <c r="BJ806" s="468"/>
      <c r="BK806" s="468"/>
    </row>
    <row r="807" spans="1:63" ht="15.75" customHeight="1" x14ac:dyDescent="0.3">
      <c r="A807" s="475"/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  <c r="L807" s="475"/>
      <c r="M807" s="475"/>
      <c r="N807" s="475"/>
      <c r="O807" s="475"/>
      <c r="P807" s="475"/>
      <c r="Q807" s="475"/>
      <c r="R807" s="475"/>
      <c r="S807" s="475"/>
      <c r="T807" s="475"/>
      <c r="U807" s="475"/>
      <c r="V807" s="475"/>
      <c r="W807" s="475"/>
      <c r="X807" s="475"/>
      <c r="Y807" s="475"/>
      <c r="Z807" s="475"/>
      <c r="AA807" s="475"/>
      <c r="AB807" s="475"/>
      <c r="AC807" s="475"/>
      <c r="AD807" s="475"/>
      <c r="AE807" s="475"/>
      <c r="AF807" s="475"/>
      <c r="AG807" s="475"/>
      <c r="AH807" s="475"/>
      <c r="AI807" s="475"/>
      <c r="AJ807" s="475"/>
      <c r="AK807" s="475"/>
      <c r="AL807" s="475"/>
      <c r="AM807" s="475"/>
      <c r="AN807" s="475"/>
      <c r="AO807" s="475"/>
      <c r="AP807" s="475"/>
      <c r="AQ807" s="475"/>
      <c r="AR807" s="466"/>
      <c r="AS807" s="466"/>
      <c r="AT807" s="466"/>
      <c r="AU807" s="466"/>
      <c r="AV807" s="468"/>
      <c r="AW807" s="468"/>
      <c r="AX807" s="468"/>
      <c r="AY807" s="468"/>
      <c r="AZ807" s="468"/>
      <c r="BA807" s="468"/>
      <c r="BB807" s="468"/>
      <c r="BC807" s="468"/>
      <c r="BD807" s="468"/>
      <c r="BE807" s="468"/>
      <c r="BF807" s="468"/>
      <c r="BG807" s="468"/>
      <c r="BH807" s="468"/>
      <c r="BI807" s="468"/>
      <c r="BJ807" s="468"/>
      <c r="BK807" s="468"/>
    </row>
    <row r="808" spans="1:63" ht="15.75" customHeight="1" x14ac:dyDescent="0.3">
      <c r="A808" s="475"/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  <c r="L808" s="475"/>
      <c r="M808" s="475"/>
      <c r="N808" s="475"/>
      <c r="O808" s="475"/>
      <c r="P808" s="475"/>
      <c r="Q808" s="475"/>
      <c r="R808" s="475"/>
      <c r="S808" s="475"/>
      <c r="T808" s="475"/>
      <c r="U808" s="475"/>
      <c r="V808" s="475"/>
      <c r="W808" s="475"/>
      <c r="X808" s="475"/>
      <c r="Y808" s="475"/>
      <c r="Z808" s="475"/>
      <c r="AA808" s="475"/>
      <c r="AB808" s="475"/>
      <c r="AC808" s="475"/>
      <c r="AD808" s="475"/>
      <c r="AE808" s="475"/>
      <c r="AF808" s="475"/>
      <c r="AG808" s="475"/>
      <c r="AH808" s="475"/>
      <c r="AI808" s="475"/>
      <c r="AJ808" s="475"/>
      <c r="AK808" s="475"/>
      <c r="AL808" s="475"/>
      <c r="AM808" s="475"/>
      <c r="AN808" s="475"/>
      <c r="AO808" s="475"/>
      <c r="AP808" s="475"/>
      <c r="AQ808" s="475"/>
      <c r="AR808" s="466"/>
      <c r="AS808" s="466"/>
      <c r="AT808" s="466"/>
      <c r="AU808" s="466"/>
      <c r="AV808" s="468"/>
      <c r="AW808" s="468"/>
      <c r="AX808" s="468"/>
      <c r="AY808" s="468"/>
      <c r="AZ808" s="468"/>
      <c r="BA808" s="468"/>
      <c r="BB808" s="468"/>
      <c r="BC808" s="468"/>
      <c r="BD808" s="468"/>
      <c r="BE808" s="468"/>
      <c r="BF808" s="468"/>
      <c r="BG808" s="468"/>
      <c r="BH808" s="468"/>
      <c r="BI808" s="468"/>
      <c r="BJ808" s="468"/>
      <c r="BK808" s="468"/>
    </row>
    <row r="809" spans="1:63" ht="15.75" customHeight="1" x14ac:dyDescent="0.3">
      <c r="A809" s="475"/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  <c r="L809" s="475"/>
      <c r="M809" s="475"/>
      <c r="N809" s="475"/>
      <c r="O809" s="475"/>
      <c r="P809" s="475"/>
      <c r="Q809" s="475"/>
      <c r="R809" s="475"/>
      <c r="S809" s="475"/>
      <c r="T809" s="475"/>
      <c r="U809" s="475"/>
      <c r="V809" s="475"/>
      <c r="W809" s="475"/>
      <c r="X809" s="475"/>
      <c r="Y809" s="475"/>
      <c r="Z809" s="475"/>
      <c r="AA809" s="475"/>
      <c r="AB809" s="475"/>
      <c r="AC809" s="475"/>
      <c r="AD809" s="475"/>
      <c r="AE809" s="475"/>
      <c r="AF809" s="475"/>
      <c r="AG809" s="475"/>
      <c r="AH809" s="475"/>
      <c r="AI809" s="475"/>
      <c r="AJ809" s="475"/>
      <c r="AK809" s="475"/>
      <c r="AL809" s="475"/>
      <c r="AM809" s="475"/>
      <c r="AN809" s="475"/>
      <c r="AO809" s="475"/>
      <c r="AP809" s="475"/>
      <c r="AQ809" s="475"/>
      <c r="AR809" s="466"/>
      <c r="AS809" s="466"/>
      <c r="AT809" s="466"/>
      <c r="AU809" s="466"/>
      <c r="AV809" s="468"/>
      <c r="AW809" s="468"/>
      <c r="AX809" s="468"/>
      <c r="AY809" s="468"/>
      <c r="AZ809" s="468"/>
      <c r="BA809" s="468"/>
      <c r="BB809" s="468"/>
      <c r="BC809" s="468"/>
      <c r="BD809" s="468"/>
      <c r="BE809" s="468"/>
      <c r="BF809" s="468"/>
      <c r="BG809" s="468"/>
      <c r="BH809" s="468"/>
      <c r="BI809" s="468"/>
      <c r="BJ809" s="468"/>
      <c r="BK809" s="468"/>
    </row>
    <row r="810" spans="1:63" ht="15.75" customHeight="1" x14ac:dyDescent="0.3">
      <c r="A810" s="475"/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  <c r="L810" s="475"/>
      <c r="M810" s="475"/>
      <c r="N810" s="475"/>
      <c r="O810" s="475"/>
      <c r="P810" s="475"/>
      <c r="Q810" s="475"/>
      <c r="R810" s="475"/>
      <c r="S810" s="475"/>
      <c r="T810" s="475"/>
      <c r="U810" s="475"/>
      <c r="V810" s="475"/>
      <c r="W810" s="475"/>
      <c r="X810" s="475"/>
      <c r="Y810" s="475"/>
      <c r="Z810" s="475"/>
      <c r="AA810" s="475"/>
      <c r="AB810" s="475"/>
      <c r="AC810" s="475"/>
      <c r="AD810" s="475"/>
      <c r="AE810" s="475"/>
      <c r="AF810" s="475"/>
      <c r="AG810" s="475"/>
      <c r="AH810" s="475"/>
      <c r="AI810" s="475"/>
      <c r="AJ810" s="475"/>
      <c r="AK810" s="475"/>
      <c r="AL810" s="475"/>
      <c r="AM810" s="475"/>
      <c r="AN810" s="475"/>
      <c r="AO810" s="475"/>
      <c r="AP810" s="475"/>
      <c r="AQ810" s="475"/>
      <c r="AR810" s="466"/>
      <c r="AS810" s="466"/>
      <c r="AT810" s="466"/>
      <c r="AU810" s="466"/>
      <c r="AV810" s="468"/>
      <c r="AW810" s="468"/>
      <c r="AX810" s="468"/>
      <c r="AY810" s="468"/>
      <c r="AZ810" s="468"/>
      <c r="BA810" s="468"/>
      <c r="BB810" s="468"/>
      <c r="BC810" s="468"/>
      <c r="BD810" s="468"/>
      <c r="BE810" s="468"/>
      <c r="BF810" s="468"/>
      <c r="BG810" s="468"/>
      <c r="BH810" s="468"/>
      <c r="BI810" s="468"/>
      <c r="BJ810" s="468"/>
      <c r="BK810" s="468"/>
    </row>
    <row r="811" spans="1:63" ht="15.75" customHeight="1" x14ac:dyDescent="0.3">
      <c r="A811" s="475"/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  <c r="L811" s="475"/>
      <c r="M811" s="475"/>
      <c r="N811" s="475"/>
      <c r="O811" s="475"/>
      <c r="P811" s="475"/>
      <c r="Q811" s="475"/>
      <c r="R811" s="475"/>
      <c r="S811" s="475"/>
      <c r="T811" s="475"/>
      <c r="U811" s="475"/>
      <c r="V811" s="475"/>
      <c r="W811" s="475"/>
      <c r="X811" s="475"/>
      <c r="Y811" s="475"/>
      <c r="Z811" s="475"/>
      <c r="AA811" s="475"/>
      <c r="AB811" s="475"/>
      <c r="AC811" s="475"/>
      <c r="AD811" s="475"/>
      <c r="AE811" s="475"/>
      <c r="AF811" s="475"/>
      <c r="AG811" s="475"/>
      <c r="AH811" s="475"/>
      <c r="AI811" s="475"/>
      <c r="AJ811" s="475"/>
      <c r="AK811" s="475"/>
      <c r="AL811" s="475"/>
      <c r="AM811" s="475"/>
      <c r="AN811" s="475"/>
      <c r="AO811" s="475"/>
      <c r="AP811" s="475"/>
      <c r="AQ811" s="475"/>
      <c r="AR811" s="466"/>
      <c r="AS811" s="466"/>
      <c r="AT811" s="466"/>
      <c r="AU811" s="466"/>
      <c r="AV811" s="468"/>
      <c r="AW811" s="468"/>
      <c r="AX811" s="468"/>
      <c r="AY811" s="468"/>
      <c r="AZ811" s="468"/>
      <c r="BA811" s="468"/>
      <c r="BB811" s="468"/>
      <c r="BC811" s="468"/>
      <c r="BD811" s="468"/>
      <c r="BE811" s="468"/>
      <c r="BF811" s="468"/>
      <c r="BG811" s="468"/>
      <c r="BH811" s="468"/>
      <c r="BI811" s="468"/>
      <c r="BJ811" s="468"/>
      <c r="BK811" s="468"/>
    </row>
    <row r="812" spans="1:63" ht="15.75" customHeight="1" x14ac:dyDescent="0.3">
      <c r="A812" s="475"/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  <c r="L812" s="475"/>
      <c r="M812" s="475"/>
      <c r="N812" s="475"/>
      <c r="O812" s="475"/>
      <c r="P812" s="475"/>
      <c r="Q812" s="475"/>
      <c r="R812" s="475"/>
      <c r="S812" s="475"/>
      <c r="T812" s="475"/>
      <c r="U812" s="475"/>
      <c r="V812" s="475"/>
      <c r="W812" s="475"/>
      <c r="X812" s="475"/>
      <c r="Y812" s="475"/>
      <c r="Z812" s="475"/>
      <c r="AA812" s="475"/>
      <c r="AB812" s="475"/>
      <c r="AC812" s="475"/>
      <c r="AD812" s="475"/>
      <c r="AE812" s="475"/>
      <c r="AF812" s="475"/>
      <c r="AG812" s="475"/>
      <c r="AH812" s="475"/>
      <c r="AI812" s="475"/>
      <c r="AJ812" s="475"/>
      <c r="AK812" s="475"/>
      <c r="AL812" s="475"/>
      <c r="AM812" s="475"/>
      <c r="AN812" s="475"/>
      <c r="AO812" s="475"/>
      <c r="AP812" s="475"/>
      <c r="AQ812" s="475"/>
      <c r="AR812" s="466"/>
      <c r="AS812" s="466"/>
      <c r="AT812" s="466"/>
      <c r="AU812" s="466"/>
      <c r="AV812" s="468"/>
      <c r="AW812" s="468"/>
      <c r="AX812" s="468"/>
      <c r="AY812" s="468"/>
      <c r="AZ812" s="468"/>
      <c r="BA812" s="468"/>
      <c r="BB812" s="468"/>
      <c r="BC812" s="468"/>
      <c r="BD812" s="468"/>
      <c r="BE812" s="468"/>
      <c r="BF812" s="468"/>
      <c r="BG812" s="468"/>
      <c r="BH812" s="468"/>
      <c r="BI812" s="468"/>
      <c r="BJ812" s="468"/>
      <c r="BK812" s="468"/>
    </row>
    <row r="813" spans="1:63" ht="15.75" customHeight="1" x14ac:dyDescent="0.3">
      <c r="A813" s="475"/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  <c r="L813" s="475"/>
      <c r="M813" s="475"/>
      <c r="N813" s="475"/>
      <c r="O813" s="475"/>
      <c r="P813" s="475"/>
      <c r="Q813" s="475"/>
      <c r="R813" s="475"/>
      <c r="S813" s="475"/>
      <c r="T813" s="475"/>
      <c r="U813" s="475"/>
      <c r="V813" s="475"/>
      <c r="W813" s="475"/>
      <c r="X813" s="475"/>
      <c r="Y813" s="475"/>
      <c r="Z813" s="475"/>
      <c r="AA813" s="475"/>
      <c r="AB813" s="475"/>
      <c r="AC813" s="475"/>
      <c r="AD813" s="475"/>
      <c r="AE813" s="475"/>
      <c r="AF813" s="475"/>
      <c r="AG813" s="475"/>
      <c r="AH813" s="475"/>
      <c r="AI813" s="475"/>
      <c r="AJ813" s="475"/>
      <c r="AK813" s="475"/>
      <c r="AL813" s="475"/>
      <c r="AM813" s="475"/>
      <c r="AN813" s="475"/>
      <c r="AO813" s="475"/>
      <c r="AP813" s="475"/>
      <c r="AQ813" s="475"/>
      <c r="AR813" s="466"/>
      <c r="AS813" s="466"/>
      <c r="AT813" s="466"/>
      <c r="AU813" s="466"/>
      <c r="AV813" s="468"/>
      <c r="AW813" s="468"/>
      <c r="AX813" s="468"/>
      <c r="AY813" s="468"/>
      <c r="AZ813" s="468"/>
      <c r="BA813" s="468"/>
      <c r="BB813" s="468"/>
      <c r="BC813" s="468"/>
      <c r="BD813" s="468"/>
      <c r="BE813" s="468"/>
      <c r="BF813" s="468"/>
      <c r="BG813" s="468"/>
      <c r="BH813" s="468"/>
      <c r="BI813" s="468"/>
      <c r="BJ813" s="468"/>
      <c r="BK813" s="468"/>
    </row>
    <row r="814" spans="1:63" ht="15.75" customHeight="1" x14ac:dyDescent="0.3">
      <c r="A814" s="475"/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  <c r="L814" s="475"/>
      <c r="M814" s="475"/>
      <c r="N814" s="475"/>
      <c r="O814" s="475"/>
      <c r="P814" s="475"/>
      <c r="Q814" s="475"/>
      <c r="R814" s="475"/>
      <c r="S814" s="475"/>
      <c r="T814" s="475"/>
      <c r="U814" s="475"/>
      <c r="V814" s="475"/>
      <c r="W814" s="475"/>
      <c r="X814" s="475"/>
      <c r="Y814" s="475"/>
      <c r="Z814" s="475"/>
      <c r="AA814" s="475"/>
      <c r="AB814" s="475"/>
      <c r="AC814" s="475"/>
      <c r="AD814" s="475"/>
      <c r="AE814" s="475"/>
      <c r="AF814" s="475"/>
      <c r="AG814" s="475"/>
      <c r="AH814" s="475"/>
      <c r="AI814" s="475"/>
      <c r="AJ814" s="475"/>
      <c r="AK814" s="475"/>
      <c r="AL814" s="475"/>
      <c r="AM814" s="475"/>
      <c r="AN814" s="475"/>
      <c r="AO814" s="475"/>
      <c r="AP814" s="475"/>
      <c r="AQ814" s="475"/>
      <c r="AR814" s="466"/>
      <c r="AS814" s="466"/>
      <c r="AT814" s="466"/>
      <c r="AU814" s="466"/>
      <c r="AV814" s="468"/>
      <c r="AW814" s="468"/>
      <c r="AX814" s="468"/>
      <c r="AY814" s="468"/>
      <c r="AZ814" s="468"/>
      <c r="BA814" s="468"/>
      <c r="BB814" s="468"/>
      <c r="BC814" s="468"/>
      <c r="BD814" s="468"/>
      <c r="BE814" s="468"/>
      <c r="BF814" s="468"/>
      <c r="BG814" s="468"/>
      <c r="BH814" s="468"/>
      <c r="BI814" s="468"/>
      <c r="BJ814" s="468"/>
      <c r="BK814" s="468"/>
    </row>
    <row r="815" spans="1:63" ht="15.75" customHeight="1" x14ac:dyDescent="0.3">
      <c r="A815" s="475"/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  <c r="L815" s="475"/>
      <c r="M815" s="475"/>
      <c r="N815" s="475"/>
      <c r="O815" s="475"/>
      <c r="P815" s="475"/>
      <c r="Q815" s="475"/>
      <c r="R815" s="475"/>
      <c r="S815" s="475"/>
      <c r="T815" s="475"/>
      <c r="U815" s="475"/>
      <c r="V815" s="475"/>
      <c r="W815" s="475"/>
      <c r="X815" s="475"/>
      <c r="Y815" s="475"/>
      <c r="Z815" s="475"/>
      <c r="AA815" s="475"/>
      <c r="AB815" s="475"/>
      <c r="AC815" s="475"/>
      <c r="AD815" s="475"/>
      <c r="AE815" s="475"/>
      <c r="AF815" s="475"/>
      <c r="AG815" s="475"/>
      <c r="AH815" s="475"/>
      <c r="AI815" s="475"/>
      <c r="AJ815" s="475"/>
      <c r="AK815" s="475"/>
      <c r="AL815" s="475"/>
      <c r="AM815" s="475"/>
      <c r="AN815" s="475"/>
      <c r="AO815" s="475"/>
      <c r="AP815" s="475"/>
      <c r="AQ815" s="475"/>
      <c r="AR815" s="466"/>
      <c r="AS815" s="466"/>
      <c r="AT815" s="466"/>
      <c r="AU815" s="466"/>
      <c r="AV815" s="468"/>
      <c r="AW815" s="468"/>
      <c r="AX815" s="468"/>
      <c r="AY815" s="468"/>
      <c r="AZ815" s="468"/>
      <c r="BA815" s="468"/>
      <c r="BB815" s="468"/>
      <c r="BC815" s="468"/>
      <c r="BD815" s="468"/>
      <c r="BE815" s="468"/>
      <c r="BF815" s="468"/>
      <c r="BG815" s="468"/>
      <c r="BH815" s="468"/>
      <c r="BI815" s="468"/>
      <c r="BJ815" s="468"/>
      <c r="BK815" s="468"/>
    </row>
    <row r="816" spans="1:63" ht="15.75" customHeight="1" x14ac:dyDescent="0.3">
      <c r="A816" s="475"/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  <c r="L816" s="475"/>
      <c r="M816" s="475"/>
      <c r="N816" s="475"/>
      <c r="O816" s="475"/>
      <c r="P816" s="475"/>
      <c r="Q816" s="475"/>
      <c r="R816" s="475"/>
      <c r="S816" s="475"/>
      <c r="T816" s="475"/>
      <c r="U816" s="475"/>
      <c r="V816" s="475"/>
      <c r="W816" s="475"/>
      <c r="X816" s="475"/>
      <c r="Y816" s="475"/>
      <c r="Z816" s="475"/>
      <c r="AA816" s="475"/>
      <c r="AB816" s="475"/>
      <c r="AC816" s="475"/>
      <c r="AD816" s="475"/>
      <c r="AE816" s="475"/>
      <c r="AF816" s="475"/>
      <c r="AG816" s="475"/>
      <c r="AH816" s="475"/>
      <c r="AI816" s="475"/>
      <c r="AJ816" s="475"/>
      <c r="AK816" s="475"/>
      <c r="AL816" s="475"/>
      <c r="AM816" s="475"/>
      <c r="AN816" s="475"/>
      <c r="AO816" s="475"/>
      <c r="AP816" s="475"/>
      <c r="AQ816" s="475"/>
      <c r="AR816" s="466"/>
      <c r="AS816" s="466"/>
      <c r="AT816" s="466"/>
      <c r="AU816" s="466"/>
      <c r="AV816" s="468"/>
      <c r="AW816" s="468"/>
      <c r="AX816" s="468"/>
      <c r="AY816" s="468"/>
      <c r="AZ816" s="468"/>
      <c r="BA816" s="468"/>
      <c r="BB816" s="468"/>
      <c r="BC816" s="468"/>
      <c r="BD816" s="468"/>
      <c r="BE816" s="468"/>
      <c r="BF816" s="468"/>
      <c r="BG816" s="468"/>
      <c r="BH816" s="468"/>
      <c r="BI816" s="468"/>
      <c r="BJ816" s="468"/>
      <c r="BK816" s="468"/>
    </row>
    <row r="817" spans="1:63" ht="15.75" customHeight="1" x14ac:dyDescent="0.3">
      <c r="A817" s="475"/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  <c r="L817" s="475"/>
      <c r="M817" s="475"/>
      <c r="N817" s="475"/>
      <c r="O817" s="475"/>
      <c r="P817" s="475"/>
      <c r="Q817" s="475"/>
      <c r="R817" s="475"/>
      <c r="S817" s="475"/>
      <c r="T817" s="475"/>
      <c r="U817" s="475"/>
      <c r="V817" s="475"/>
      <c r="W817" s="475"/>
      <c r="X817" s="475"/>
      <c r="Y817" s="475"/>
      <c r="Z817" s="475"/>
      <c r="AA817" s="475"/>
      <c r="AB817" s="475"/>
      <c r="AC817" s="475"/>
      <c r="AD817" s="475"/>
      <c r="AE817" s="475"/>
      <c r="AF817" s="475"/>
      <c r="AG817" s="475"/>
      <c r="AH817" s="475"/>
      <c r="AI817" s="475"/>
      <c r="AJ817" s="475"/>
      <c r="AK817" s="475"/>
      <c r="AL817" s="475"/>
      <c r="AM817" s="475"/>
      <c r="AN817" s="475"/>
      <c r="AO817" s="475"/>
      <c r="AP817" s="475"/>
      <c r="AQ817" s="475"/>
      <c r="AR817" s="466"/>
      <c r="AS817" s="466"/>
      <c r="AT817" s="466"/>
      <c r="AU817" s="466"/>
      <c r="AV817" s="468"/>
      <c r="AW817" s="468"/>
      <c r="AX817" s="468"/>
      <c r="AY817" s="468"/>
      <c r="AZ817" s="468"/>
      <c r="BA817" s="468"/>
      <c r="BB817" s="468"/>
      <c r="BC817" s="468"/>
      <c r="BD817" s="468"/>
      <c r="BE817" s="468"/>
      <c r="BF817" s="468"/>
      <c r="BG817" s="468"/>
      <c r="BH817" s="468"/>
      <c r="BI817" s="468"/>
      <c r="BJ817" s="468"/>
      <c r="BK817" s="468"/>
    </row>
    <row r="818" spans="1:63" ht="15.75" customHeight="1" x14ac:dyDescent="0.3">
      <c r="A818" s="475"/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  <c r="L818" s="475"/>
      <c r="M818" s="475"/>
      <c r="N818" s="475"/>
      <c r="O818" s="475"/>
      <c r="P818" s="475"/>
      <c r="Q818" s="475"/>
      <c r="R818" s="475"/>
      <c r="S818" s="475"/>
      <c r="T818" s="475"/>
      <c r="U818" s="475"/>
      <c r="V818" s="475"/>
      <c r="W818" s="475"/>
      <c r="X818" s="475"/>
      <c r="Y818" s="475"/>
      <c r="Z818" s="475"/>
      <c r="AA818" s="475"/>
      <c r="AB818" s="475"/>
      <c r="AC818" s="475"/>
      <c r="AD818" s="475"/>
      <c r="AE818" s="475"/>
      <c r="AF818" s="475"/>
      <c r="AG818" s="475"/>
      <c r="AH818" s="475"/>
      <c r="AI818" s="475"/>
      <c r="AJ818" s="475"/>
      <c r="AK818" s="475"/>
      <c r="AL818" s="475"/>
      <c r="AM818" s="475"/>
      <c r="AN818" s="475"/>
      <c r="AO818" s="475"/>
      <c r="AP818" s="475"/>
      <c r="AQ818" s="475"/>
      <c r="AR818" s="466"/>
      <c r="AS818" s="466"/>
      <c r="AT818" s="466"/>
      <c r="AU818" s="466"/>
      <c r="AV818" s="468"/>
      <c r="AW818" s="468"/>
      <c r="AX818" s="468"/>
      <c r="AY818" s="468"/>
      <c r="AZ818" s="468"/>
      <c r="BA818" s="468"/>
      <c r="BB818" s="468"/>
      <c r="BC818" s="468"/>
      <c r="BD818" s="468"/>
      <c r="BE818" s="468"/>
      <c r="BF818" s="468"/>
      <c r="BG818" s="468"/>
      <c r="BH818" s="468"/>
      <c r="BI818" s="468"/>
      <c r="BJ818" s="468"/>
      <c r="BK818" s="468"/>
    </row>
    <row r="819" spans="1:63" ht="15.75" customHeight="1" x14ac:dyDescent="0.3">
      <c r="A819" s="475"/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  <c r="L819" s="475"/>
      <c r="M819" s="475"/>
      <c r="N819" s="475"/>
      <c r="O819" s="475"/>
      <c r="P819" s="475"/>
      <c r="Q819" s="475"/>
      <c r="R819" s="475"/>
      <c r="S819" s="475"/>
      <c r="T819" s="475"/>
      <c r="U819" s="475"/>
      <c r="V819" s="475"/>
      <c r="W819" s="475"/>
      <c r="X819" s="475"/>
      <c r="Y819" s="475"/>
      <c r="Z819" s="475"/>
      <c r="AA819" s="475"/>
      <c r="AB819" s="475"/>
      <c r="AC819" s="475"/>
      <c r="AD819" s="475"/>
      <c r="AE819" s="475"/>
      <c r="AF819" s="475"/>
      <c r="AG819" s="475"/>
      <c r="AH819" s="475"/>
      <c r="AI819" s="475"/>
      <c r="AJ819" s="475"/>
      <c r="AK819" s="475"/>
      <c r="AL819" s="475"/>
      <c r="AM819" s="475"/>
      <c r="AN819" s="475"/>
      <c r="AO819" s="475"/>
      <c r="AP819" s="475"/>
      <c r="AQ819" s="475"/>
      <c r="AR819" s="466"/>
      <c r="AS819" s="466"/>
      <c r="AT819" s="466"/>
      <c r="AU819" s="466"/>
      <c r="AV819" s="468"/>
      <c r="AW819" s="468"/>
      <c r="AX819" s="468"/>
      <c r="AY819" s="468"/>
      <c r="AZ819" s="468"/>
      <c r="BA819" s="468"/>
      <c r="BB819" s="468"/>
      <c r="BC819" s="468"/>
      <c r="BD819" s="468"/>
      <c r="BE819" s="468"/>
      <c r="BF819" s="468"/>
      <c r="BG819" s="468"/>
      <c r="BH819" s="468"/>
      <c r="BI819" s="468"/>
      <c r="BJ819" s="468"/>
      <c r="BK819" s="468"/>
    </row>
    <row r="820" spans="1:63" ht="15.75" customHeight="1" x14ac:dyDescent="0.3">
      <c r="A820" s="475"/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  <c r="L820" s="475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66"/>
      <c r="AS820" s="466"/>
      <c r="AT820" s="466"/>
      <c r="AU820" s="466"/>
      <c r="AV820" s="468"/>
      <c r="AW820" s="468"/>
      <c r="AX820" s="468"/>
      <c r="AY820" s="468"/>
      <c r="AZ820" s="468"/>
      <c r="BA820" s="468"/>
      <c r="BB820" s="468"/>
      <c r="BC820" s="468"/>
      <c r="BD820" s="468"/>
      <c r="BE820" s="468"/>
      <c r="BF820" s="468"/>
      <c r="BG820" s="468"/>
      <c r="BH820" s="468"/>
      <c r="BI820" s="468"/>
      <c r="BJ820" s="468"/>
      <c r="BK820" s="468"/>
    </row>
    <row r="821" spans="1:63" ht="15.75" customHeight="1" x14ac:dyDescent="0.3">
      <c r="A821" s="475"/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  <c r="L821" s="475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66"/>
      <c r="AS821" s="466"/>
      <c r="AT821" s="466"/>
      <c r="AU821" s="466"/>
      <c r="AV821" s="468"/>
      <c r="AW821" s="468"/>
      <c r="AX821" s="468"/>
      <c r="AY821" s="468"/>
      <c r="AZ821" s="468"/>
      <c r="BA821" s="468"/>
      <c r="BB821" s="468"/>
      <c r="BC821" s="468"/>
      <c r="BD821" s="468"/>
      <c r="BE821" s="468"/>
      <c r="BF821" s="468"/>
      <c r="BG821" s="468"/>
      <c r="BH821" s="468"/>
      <c r="BI821" s="468"/>
      <c r="BJ821" s="468"/>
      <c r="BK821" s="468"/>
    </row>
    <row r="822" spans="1:63" ht="15.75" customHeight="1" x14ac:dyDescent="0.3">
      <c r="A822" s="475"/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  <c r="L822" s="475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66"/>
      <c r="AS822" s="466"/>
      <c r="AT822" s="466"/>
      <c r="AU822" s="466"/>
      <c r="AV822" s="468"/>
      <c r="AW822" s="468"/>
      <c r="AX822" s="468"/>
      <c r="AY822" s="468"/>
      <c r="AZ822" s="468"/>
      <c r="BA822" s="468"/>
      <c r="BB822" s="468"/>
      <c r="BC822" s="468"/>
      <c r="BD822" s="468"/>
      <c r="BE822" s="468"/>
      <c r="BF822" s="468"/>
      <c r="BG822" s="468"/>
      <c r="BH822" s="468"/>
      <c r="BI822" s="468"/>
      <c r="BJ822" s="468"/>
      <c r="BK822" s="468"/>
    </row>
    <row r="823" spans="1:63" ht="15.75" customHeight="1" x14ac:dyDescent="0.3">
      <c r="A823" s="475"/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  <c r="L823" s="475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66"/>
      <c r="AS823" s="466"/>
      <c r="AT823" s="466"/>
      <c r="AU823" s="466"/>
      <c r="AV823" s="468"/>
      <c r="AW823" s="468"/>
      <c r="AX823" s="468"/>
      <c r="AY823" s="468"/>
      <c r="AZ823" s="468"/>
      <c r="BA823" s="468"/>
      <c r="BB823" s="468"/>
      <c r="BC823" s="468"/>
      <c r="BD823" s="468"/>
      <c r="BE823" s="468"/>
      <c r="BF823" s="468"/>
      <c r="BG823" s="468"/>
      <c r="BH823" s="468"/>
      <c r="BI823" s="468"/>
      <c r="BJ823" s="468"/>
      <c r="BK823" s="468"/>
    </row>
    <row r="824" spans="1:63" ht="15.75" customHeight="1" x14ac:dyDescent="0.3">
      <c r="A824" s="475"/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  <c r="L824" s="475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66"/>
      <c r="AS824" s="466"/>
      <c r="AT824" s="466"/>
      <c r="AU824" s="466"/>
      <c r="AV824" s="468"/>
      <c r="AW824" s="468"/>
      <c r="AX824" s="468"/>
      <c r="AY824" s="468"/>
      <c r="AZ824" s="468"/>
      <c r="BA824" s="468"/>
      <c r="BB824" s="468"/>
      <c r="BC824" s="468"/>
      <c r="BD824" s="468"/>
      <c r="BE824" s="468"/>
      <c r="BF824" s="468"/>
      <c r="BG824" s="468"/>
      <c r="BH824" s="468"/>
      <c r="BI824" s="468"/>
      <c r="BJ824" s="468"/>
      <c r="BK824" s="468"/>
    </row>
    <row r="825" spans="1:63" ht="15.75" customHeight="1" x14ac:dyDescent="0.3">
      <c r="A825" s="475"/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  <c r="L825" s="475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66"/>
      <c r="AS825" s="466"/>
      <c r="AT825" s="466"/>
      <c r="AU825" s="466"/>
      <c r="AV825" s="468"/>
      <c r="AW825" s="468"/>
      <c r="AX825" s="468"/>
      <c r="AY825" s="468"/>
      <c r="AZ825" s="468"/>
      <c r="BA825" s="468"/>
      <c r="BB825" s="468"/>
      <c r="BC825" s="468"/>
      <c r="BD825" s="468"/>
      <c r="BE825" s="468"/>
      <c r="BF825" s="468"/>
      <c r="BG825" s="468"/>
      <c r="BH825" s="468"/>
      <c r="BI825" s="468"/>
      <c r="BJ825" s="468"/>
      <c r="BK825" s="468"/>
    </row>
    <row r="826" spans="1:63" ht="15.75" customHeight="1" x14ac:dyDescent="0.3">
      <c r="A826" s="475"/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  <c r="L826" s="475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66"/>
      <c r="AS826" s="466"/>
      <c r="AT826" s="466"/>
      <c r="AU826" s="466"/>
      <c r="AV826" s="468"/>
      <c r="AW826" s="468"/>
      <c r="AX826" s="468"/>
      <c r="AY826" s="468"/>
      <c r="AZ826" s="468"/>
      <c r="BA826" s="468"/>
      <c r="BB826" s="468"/>
      <c r="BC826" s="468"/>
      <c r="BD826" s="468"/>
      <c r="BE826" s="468"/>
      <c r="BF826" s="468"/>
      <c r="BG826" s="468"/>
      <c r="BH826" s="468"/>
      <c r="BI826" s="468"/>
      <c r="BJ826" s="468"/>
      <c r="BK826" s="468"/>
    </row>
    <row r="827" spans="1:63" ht="15.75" customHeight="1" x14ac:dyDescent="0.3">
      <c r="A827" s="475"/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  <c r="L827" s="475"/>
      <c r="M827" s="475"/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/>
      <c r="AC827" s="475"/>
      <c r="AD827" s="475"/>
      <c r="AE827" s="475"/>
      <c r="AF827" s="475"/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66"/>
      <c r="AS827" s="466"/>
      <c r="AT827" s="466"/>
      <c r="AU827" s="466"/>
      <c r="AV827" s="468"/>
      <c r="AW827" s="468"/>
      <c r="AX827" s="468"/>
      <c r="AY827" s="468"/>
      <c r="AZ827" s="468"/>
      <c r="BA827" s="468"/>
      <c r="BB827" s="468"/>
      <c r="BC827" s="468"/>
      <c r="BD827" s="468"/>
      <c r="BE827" s="468"/>
      <c r="BF827" s="468"/>
      <c r="BG827" s="468"/>
      <c r="BH827" s="468"/>
      <c r="BI827" s="468"/>
      <c r="BJ827" s="468"/>
      <c r="BK827" s="468"/>
    </row>
    <row r="828" spans="1:63" ht="15.75" customHeight="1" x14ac:dyDescent="0.3">
      <c r="A828" s="475"/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  <c r="L828" s="475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66"/>
      <c r="AS828" s="466"/>
      <c r="AT828" s="466"/>
      <c r="AU828" s="466"/>
      <c r="AV828" s="468"/>
      <c r="AW828" s="468"/>
      <c r="AX828" s="468"/>
      <c r="AY828" s="468"/>
      <c r="AZ828" s="468"/>
      <c r="BA828" s="468"/>
      <c r="BB828" s="468"/>
      <c r="BC828" s="468"/>
      <c r="BD828" s="468"/>
      <c r="BE828" s="468"/>
      <c r="BF828" s="468"/>
      <c r="BG828" s="468"/>
      <c r="BH828" s="468"/>
      <c r="BI828" s="468"/>
      <c r="BJ828" s="468"/>
      <c r="BK828" s="468"/>
    </row>
    <row r="829" spans="1:63" ht="15.75" customHeight="1" x14ac:dyDescent="0.3">
      <c r="A829" s="475"/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  <c r="L829" s="475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66"/>
      <c r="AS829" s="466"/>
      <c r="AT829" s="466"/>
      <c r="AU829" s="466"/>
      <c r="AV829" s="468"/>
      <c r="AW829" s="468"/>
      <c r="AX829" s="468"/>
      <c r="AY829" s="468"/>
      <c r="AZ829" s="468"/>
      <c r="BA829" s="468"/>
      <c r="BB829" s="468"/>
      <c r="BC829" s="468"/>
      <c r="BD829" s="468"/>
      <c r="BE829" s="468"/>
      <c r="BF829" s="468"/>
      <c r="BG829" s="468"/>
      <c r="BH829" s="468"/>
      <c r="BI829" s="468"/>
      <c r="BJ829" s="468"/>
      <c r="BK829" s="468"/>
    </row>
    <row r="830" spans="1:63" ht="15.75" customHeight="1" x14ac:dyDescent="0.3">
      <c r="A830" s="475"/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  <c r="L830" s="475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66"/>
      <c r="AS830" s="466"/>
      <c r="AT830" s="466"/>
      <c r="AU830" s="466"/>
      <c r="AV830" s="468"/>
      <c r="AW830" s="468"/>
      <c r="AX830" s="468"/>
      <c r="AY830" s="468"/>
      <c r="AZ830" s="468"/>
      <c r="BA830" s="468"/>
      <c r="BB830" s="468"/>
      <c r="BC830" s="468"/>
      <c r="BD830" s="468"/>
      <c r="BE830" s="468"/>
      <c r="BF830" s="468"/>
      <c r="BG830" s="468"/>
      <c r="BH830" s="468"/>
      <c r="BI830" s="468"/>
      <c r="BJ830" s="468"/>
      <c r="BK830" s="468"/>
    </row>
    <row r="831" spans="1:63" ht="15.75" customHeight="1" x14ac:dyDescent="0.3">
      <c r="A831" s="475"/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  <c r="L831" s="475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66"/>
      <c r="AS831" s="466"/>
      <c r="AT831" s="466"/>
      <c r="AU831" s="466"/>
      <c r="AV831" s="468"/>
      <c r="AW831" s="468"/>
      <c r="AX831" s="468"/>
      <c r="AY831" s="468"/>
      <c r="AZ831" s="468"/>
      <c r="BA831" s="468"/>
      <c r="BB831" s="468"/>
      <c r="BC831" s="468"/>
      <c r="BD831" s="468"/>
      <c r="BE831" s="468"/>
      <c r="BF831" s="468"/>
      <c r="BG831" s="468"/>
      <c r="BH831" s="468"/>
      <c r="BI831" s="468"/>
      <c r="BJ831" s="468"/>
      <c r="BK831" s="468"/>
    </row>
    <row r="832" spans="1:63" ht="15.75" customHeight="1" x14ac:dyDescent="0.3">
      <c r="A832" s="475"/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  <c r="L832" s="475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66"/>
      <c r="AS832" s="466"/>
      <c r="AT832" s="466"/>
      <c r="AU832" s="466"/>
      <c r="AV832" s="468"/>
      <c r="AW832" s="468"/>
      <c r="AX832" s="468"/>
      <c r="AY832" s="468"/>
      <c r="AZ832" s="468"/>
      <c r="BA832" s="468"/>
      <c r="BB832" s="468"/>
      <c r="BC832" s="468"/>
      <c r="BD832" s="468"/>
      <c r="BE832" s="468"/>
      <c r="BF832" s="468"/>
      <c r="BG832" s="468"/>
      <c r="BH832" s="468"/>
      <c r="BI832" s="468"/>
      <c r="BJ832" s="468"/>
      <c r="BK832" s="468"/>
    </row>
    <row r="833" spans="1:63" ht="15.75" customHeight="1" x14ac:dyDescent="0.3">
      <c r="A833" s="475"/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  <c r="L833" s="475"/>
      <c r="M833" s="475"/>
      <c r="N833" s="475"/>
      <c r="O833" s="475"/>
      <c r="P833" s="475"/>
      <c r="Q833" s="475"/>
      <c r="R833" s="475"/>
      <c r="S833" s="475"/>
      <c r="T833" s="475"/>
      <c r="U833" s="475"/>
      <c r="V833" s="475"/>
      <c r="W833" s="475"/>
      <c r="X833" s="475"/>
      <c r="Y833" s="475"/>
      <c r="Z833" s="475"/>
      <c r="AA833" s="475"/>
      <c r="AB833" s="475"/>
      <c r="AC833" s="475"/>
      <c r="AD833" s="475"/>
      <c r="AE833" s="475"/>
      <c r="AF833" s="475"/>
      <c r="AG833" s="475"/>
      <c r="AH833" s="475"/>
      <c r="AI833" s="475"/>
      <c r="AJ833" s="475"/>
      <c r="AK833" s="475"/>
      <c r="AL833" s="475"/>
      <c r="AM833" s="475"/>
      <c r="AN833" s="475"/>
      <c r="AO833" s="475"/>
      <c r="AP833" s="475"/>
      <c r="AQ833" s="475"/>
      <c r="AR833" s="466"/>
      <c r="AS833" s="466"/>
      <c r="AT833" s="466"/>
      <c r="AU833" s="466"/>
      <c r="AV833" s="468"/>
      <c r="AW833" s="468"/>
      <c r="AX833" s="468"/>
      <c r="AY833" s="468"/>
      <c r="AZ833" s="468"/>
      <c r="BA833" s="468"/>
      <c r="BB833" s="468"/>
      <c r="BC833" s="468"/>
      <c r="BD833" s="468"/>
      <c r="BE833" s="468"/>
      <c r="BF833" s="468"/>
      <c r="BG833" s="468"/>
      <c r="BH833" s="468"/>
      <c r="BI833" s="468"/>
      <c r="BJ833" s="468"/>
      <c r="BK833" s="468"/>
    </row>
    <row r="834" spans="1:63" ht="15.75" customHeight="1" x14ac:dyDescent="0.3">
      <c r="A834" s="475"/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  <c r="L834" s="475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66"/>
      <c r="AS834" s="466"/>
      <c r="AT834" s="466"/>
      <c r="AU834" s="466"/>
      <c r="AV834" s="468"/>
      <c r="AW834" s="468"/>
      <c r="AX834" s="468"/>
      <c r="AY834" s="468"/>
      <c r="AZ834" s="468"/>
      <c r="BA834" s="468"/>
      <c r="BB834" s="468"/>
      <c r="BC834" s="468"/>
      <c r="BD834" s="468"/>
      <c r="BE834" s="468"/>
      <c r="BF834" s="468"/>
      <c r="BG834" s="468"/>
      <c r="BH834" s="468"/>
      <c r="BI834" s="468"/>
      <c r="BJ834" s="468"/>
      <c r="BK834" s="468"/>
    </row>
    <row r="835" spans="1:63" ht="15.75" customHeight="1" x14ac:dyDescent="0.3">
      <c r="A835" s="475"/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  <c r="L835" s="475"/>
      <c r="M835" s="475"/>
      <c r="N835" s="475"/>
      <c r="O835" s="475"/>
      <c r="P835" s="475"/>
      <c r="Q835" s="475"/>
      <c r="R835" s="475"/>
      <c r="S835" s="475"/>
      <c r="T835" s="475"/>
      <c r="U835" s="475"/>
      <c r="V835" s="475"/>
      <c r="W835" s="475"/>
      <c r="X835" s="475"/>
      <c r="Y835" s="475"/>
      <c r="Z835" s="475"/>
      <c r="AA835" s="475"/>
      <c r="AB835" s="475"/>
      <c r="AC835" s="475"/>
      <c r="AD835" s="475"/>
      <c r="AE835" s="475"/>
      <c r="AF835" s="475"/>
      <c r="AG835" s="475"/>
      <c r="AH835" s="475"/>
      <c r="AI835" s="475"/>
      <c r="AJ835" s="475"/>
      <c r="AK835" s="475"/>
      <c r="AL835" s="475"/>
      <c r="AM835" s="475"/>
      <c r="AN835" s="475"/>
      <c r="AO835" s="475"/>
      <c r="AP835" s="475"/>
      <c r="AQ835" s="475"/>
      <c r="AR835" s="466"/>
      <c r="AS835" s="466"/>
      <c r="AT835" s="466"/>
      <c r="AU835" s="466"/>
      <c r="AV835" s="468"/>
      <c r="AW835" s="468"/>
      <c r="AX835" s="468"/>
      <c r="AY835" s="468"/>
      <c r="AZ835" s="468"/>
      <c r="BA835" s="468"/>
      <c r="BB835" s="468"/>
      <c r="BC835" s="468"/>
      <c r="BD835" s="468"/>
      <c r="BE835" s="468"/>
      <c r="BF835" s="468"/>
      <c r="BG835" s="468"/>
      <c r="BH835" s="468"/>
      <c r="BI835" s="468"/>
      <c r="BJ835" s="468"/>
      <c r="BK835" s="468"/>
    </row>
    <row r="836" spans="1:63" ht="15.75" customHeight="1" x14ac:dyDescent="0.3">
      <c r="A836" s="475"/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  <c r="L836" s="475"/>
      <c r="M836" s="475"/>
      <c r="N836" s="475"/>
      <c r="O836" s="475"/>
      <c r="P836" s="475"/>
      <c r="Q836" s="475"/>
      <c r="R836" s="475"/>
      <c r="S836" s="475"/>
      <c r="T836" s="475"/>
      <c r="U836" s="475"/>
      <c r="V836" s="475"/>
      <c r="W836" s="475"/>
      <c r="X836" s="475"/>
      <c r="Y836" s="475"/>
      <c r="Z836" s="475"/>
      <c r="AA836" s="475"/>
      <c r="AB836" s="475"/>
      <c r="AC836" s="475"/>
      <c r="AD836" s="475"/>
      <c r="AE836" s="475"/>
      <c r="AF836" s="475"/>
      <c r="AG836" s="475"/>
      <c r="AH836" s="475"/>
      <c r="AI836" s="475"/>
      <c r="AJ836" s="475"/>
      <c r="AK836" s="475"/>
      <c r="AL836" s="475"/>
      <c r="AM836" s="475"/>
      <c r="AN836" s="475"/>
      <c r="AO836" s="475"/>
      <c r="AP836" s="475"/>
      <c r="AQ836" s="475"/>
      <c r="AR836" s="466"/>
      <c r="AS836" s="466"/>
      <c r="AT836" s="466"/>
      <c r="AU836" s="466"/>
      <c r="AV836" s="468"/>
      <c r="AW836" s="468"/>
      <c r="AX836" s="468"/>
      <c r="AY836" s="468"/>
      <c r="AZ836" s="468"/>
      <c r="BA836" s="468"/>
      <c r="BB836" s="468"/>
      <c r="BC836" s="468"/>
      <c r="BD836" s="468"/>
      <c r="BE836" s="468"/>
      <c r="BF836" s="468"/>
      <c r="BG836" s="468"/>
      <c r="BH836" s="468"/>
      <c r="BI836" s="468"/>
      <c r="BJ836" s="468"/>
      <c r="BK836" s="468"/>
    </row>
    <row r="837" spans="1:63" ht="15.75" customHeight="1" x14ac:dyDescent="0.3">
      <c r="A837" s="475"/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  <c r="L837" s="475"/>
      <c r="M837" s="475"/>
      <c r="N837" s="475"/>
      <c r="O837" s="475"/>
      <c r="P837" s="475"/>
      <c r="Q837" s="475"/>
      <c r="R837" s="475"/>
      <c r="S837" s="475"/>
      <c r="T837" s="475"/>
      <c r="U837" s="475"/>
      <c r="V837" s="475"/>
      <c r="W837" s="475"/>
      <c r="X837" s="475"/>
      <c r="Y837" s="475"/>
      <c r="Z837" s="475"/>
      <c r="AA837" s="475"/>
      <c r="AB837" s="475"/>
      <c r="AC837" s="475"/>
      <c r="AD837" s="475"/>
      <c r="AE837" s="475"/>
      <c r="AF837" s="475"/>
      <c r="AG837" s="475"/>
      <c r="AH837" s="475"/>
      <c r="AI837" s="475"/>
      <c r="AJ837" s="475"/>
      <c r="AK837" s="475"/>
      <c r="AL837" s="475"/>
      <c r="AM837" s="475"/>
      <c r="AN837" s="475"/>
      <c r="AO837" s="475"/>
      <c r="AP837" s="475"/>
      <c r="AQ837" s="475"/>
      <c r="AR837" s="466"/>
      <c r="AS837" s="466"/>
      <c r="AT837" s="466"/>
      <c r="AU837" s="466"/>
      <c r="AV837" s="468"/>
      <c r="AW837" s="468"/>
      <c r="AX837" s="468"/>
      <c r="AY837" s="468"/>
      <c r="AZ837" s="468"/>
      <c r="BA837" s="468"/>
      <c r="BB837" s="468"/>
      <c r="BC837" s="468"/>
      <c r="BD837" s="468"/>
      <c r="BE837" s="468"/>
      <c r="BF837" s="468"/>
      <c r="BG837" s="468"/>
      <c r="BH837" s="468"/>
      <c r="BI837" s="468"/>
      <c r="BJ837" s="468"/>
      <c r="BK837" s="468"/>
    </row>
    <row r="838" spans="1:63" ht="15.75" customHeight="1" x14ac:dyDescent="0.3">
      <c r="A838" s="475"/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  <c r="L838" s="475"/>
      <c r="M838" s="475"/>
      <c r="N838" s="475"/>
      <c r="O838" s="475"/>
      <c r="P838" s="475"/>
      <c r="Q838" s="475"/>
      <c r="R838" s="475"/>
      <c r="S838" s="475"/>
      <c r="T838" s="475"/>
      <c r="U838" s="475"/>
      <c r="V838" s="475"/>
      <c r="W838" s="475"/>
      <c r="X838" s="475"/>
      <c r="Y838" s="475"/>
      <c r="Z838" s="475"/>
      <c r="AA838" s="475"/>
      <c r="AB838" s="475"/>
      <c r="AC838" s="475"/>
      <c r="AD838" s="475"/>
      <c r="AE838" s="475"/>
      <c r="AF838" s="475"/>
      <c r="AG838" s="475"/>
      <c r="AH838" s="475"/>
      <c r="AI838" s="475"/>
      <c r="AJ838" s="475"/>
      <c r="AK838" s="475"/>
      <c r="AL838" s="475"/>
      <c r="AM838" s="475"/>
      <c r="AN838" s="475"/>
      <c r="AO838" s="475"/>
      <c r="AP838" s="475"/>
      <c r="AQ838" s="475"/>
      <c r="AR838" s="466"/>
      <c r="AS838" s="466"/>
      <c r="AT838" s="466"/>
      <c r="AU838" s="466"/>
      <c r="AV838" s="468"/>
      <c r="AW838" s="468"/>
      <c r="AX838" s="468"/>
      <c r="AY838" s="468"/>
      <c r="AZ838" s="468"/>
      <c r="BA838" s="468"/>
      <c r="BB838" s="468"/>
      <c r="BC838" s="468"/>
      <c r="BD838" s="468"/>
      <c r="BE838" s="468"/>
      <c r="BF838" s="468"/>
      <c r="BG838" s="468"/>
      <c r="BH838" s="468"/>
      <c r="BI838" s="468"/>
      <c r="BJ838" s="468"/>
      <c r="BK838" s="468"/>
    </row>
    <row r="839" spans="1:63" ht="15.75" customHeight="1" x14ac:dyDescent="0.3">
      <c r="A839" s="475"/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  <c r="L839" s="475"/>
      <c r="M839" s="475"/>
      <c r="N839" s="475"/>
      <c r="O839" s="475"/>
      <c r="P839" s="475"/>
      <c r="Q839" s="475"/>
      <c r="R839" s="475"/>
      <c r="S839" s="475"/>
      <c r="T839" s="475"/>
      <c r="U839" s="475"/>
      <c r="V839" s="475"/>
      <c r="W839" s="475"/>
      <c r="X839" s="475"/>
      <c r="Y839" s="475"/>
      <c r="Z839" s="475"/>
      <c r="AA839" s="475"/>
      <c r="AB839" s="475"/>
      <c r="AC839" s="475"/>
      <c r="AD839" s="475"/>
      <c r="AE839" s="475"/>
      <c r="AF839" s="475"/>
      <c r="AG839" s="475"/>
      <c r="AH839" s="475"/>
      <c r="AI839" s="475"/>
      <c r="AJ839" s="475"/>
      <c r="AK839" s="475"/>
      <c r="AL839" s="475"/>
      <c r="AM839" s="475"/>
      <c r="AN839" s="475"/>
      <c r="AO839" s="475"/>
      <c r="AP839" s="475"/>
      <c r="AQ839" s="475"/>
      <c r="AR839" s="466"/>
      <c r="AS839" s="466"/>
      <c r="AT839" s="466"/>
      <c r="AU839" s="466"/>
      <c r="AV839" s="468"/>
      <c r="AW839" s="468"/>
      <c r="AX839" s="468"/>
      <c r="AY839" s="468"/>
      <c r="AZ839" s="468"/>
      <c r="BA839" s="468"/>
      <c r="BB839" s="468"/>
      <c r="BC839" s="468"/>
      <c r="BD839" s="468"/>
      <c r="BE839" s="468"/>
      <c r="BF839" s="468"/>
      <c r="BG839" s="468"/>
      <c r="BH839" s="468"/>
      <c r="BI839" s="468"/>
      <c r="BJ839" s="468"/>
      <c r="BK839" s="468"/>
    </row>
    <row r="840" spans="1:63" ht="15.75" customHeight="1" x14ac:dyDescent="0.3">
      <c r="A840" s="475"/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  <c r="L840" s="475"/>
      <c r="M840" s="475"/>
      <c r="N840" s="475"/>
      <c r="O840" s="475"/>
      <c r="P840" s="475"/>
      <c r="Q840" s="475"/>
      <c r="R840" s="475"/>
      <c r="S840" s="475"/>
      <c r="T840" s="475"/>
      <c r="U840" s="475"/>
      <c r="V840" s="475"/>
      <c r="W840" s="475"/>
      <c r="X840" s="475"/>
      <c r="Y840" s="475"/>
      <c r="Z840" s="475"/>
      <c r="AA840" s="475"/>
      <c r="AB840" s="475"/>
      <c r="AC840" s="475"/>
      <c r="AD840" s="475"/>
      <c r="AE840" s="475"/>
      <c r="AF840" s="475"/>
      <c r="AG840" s="475"/>
      <c r="AH840" s="475"/>
      <c r="AI840" s="475"/>
      <c r="AJ840" s="475"/>
      <c r="AK840" s="475"/>
      <c r="AL840" s="475"/>
      <c r="AM840" s="475"/>
      <c r="AN840" s="475"/>
      <c r="AO840" s="475"/>
      <c r="AP840" s="475"/>
      <c r="AQ840" s="475"/>
      <c r="AR840" s="466"/>
      <c r="AS840" s="466"/>
      <c r="AT840" s="466"/>
      <c r="AU840" s="466"/>
      <c r="AV840" s="468"/>
      <c r="AW840" s="468"/>
      <c r="AX840" s="468"/>
      <c r="AY840" s="468"/>
      <c r="AZ840" s="468"/>
      <c r="BA840" s="468"/>
      <c r="BB840" s="468"/>
      <c r="BC840" s="468"/>
      <c r="BD840" s="468"/>
      <c r="BE840" s="468"/>
      <c r="BF840" s="468"/>
      <c r="BG840" s="468"/>
      <c r="BH840" s="468"/>
      <c r="BI840" s="468"/>
      <c r="BJ840" s="468"/>
      <c r="BK840" s="468"/>
    </row>
    <row r="841" spans="1:63" ht="15.75" customHeight="1" x14ac:dyDescent="0.3">
      <c r="A841" s="475"/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  <c r="L841" s="475"/>
      <c r="M841" s="475"/>
      <c r="N841" s="475"/>
      <c r="O841" s="475"/>
      <c r="P841" s="475"/>
      <c r="Q841" s="475"/>
      <c r="R841" s="475"/>
      <c r="S841" s="475"/>
      <c r="T841" s="475"/>
      <c r="U841" s="475"/>
      <c r="V841" s="475"/>
      <c r="W841" s="475"/>
      <c r="X841" s="475"/>
      <c r="Y841" s="475"/>
      <c r="Z841" s="475"/>
      <c r="AA841" s="475"/>
      <c r="AB841" s="475"/>
      <c r="AC841" s="475"/>
      <c r="AD841" s="475"/>
      <c r="AE841" s="475"/>
      <c r="AF841" s="475"/>
      <c r="AG841" s="475"/>
      <c r="AH841" s="475"/>
      <c r="AI841" s="475"/>
      <c r="AJ841" s="475"/>
      <c r="AK841" s="475"/>
      <c r="AL841" s="475"/>
      <c r="AM841" s="475"/>
      <c r="AN841" s="475"/>
      <c r="AO841" s="475"/>
      <c r="AP841" s="475"/>
      <c r="AQ841" s="475"/>
      <c r="AR841" s="466"/>
      <c r="AS841" s="466"/>
      <c r="AT841" s="466"/>
      <c r="AU841" s="466"/>
      <c r="AV841" s="468"/>
      <c r="AW841" s="468"/>
      <c r="AX841" s="468"/>
      <c r="AY841" s="468"/>
      <c r="AZ841" s="468"/>
      <c r="BA841" s="468"/>
      <c r="BB841" s="468"/>
      <c r="BC841" s="468"/>
      <c r="BD841" s="468"/>
      <c r="BE841" s="468"/>
      <c r="BF841" s="468"/>
      <c r="BG841" s="468"/>
      <c r="BH841" s="468"/>
      <c r="BI841" s="468"/>
      <c r="BJ841" s="468"/>
      <c r="BK841" s="468"/>
    </row>
    <row r="842" spans="1:63" ht="15.75" customHeight="1" x14ac:dyDescent="0.3">
      <c r="A842" s="475"/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  <c r="L842" s="475"/>
      <c r="M842" s="475"/>
      <c r="N842" s="475"/>
      <c r="O842" s="475"/>
      <c r="P842" s="475"/>
      <c r="Q842" s="475"/>
      <c r="R842" s="475"/>
      <c r="S842" s="475"/>
      <c r="T842" s="475"/>
      <c r="U842" s="475"/>
      <c r="V842" s="475"/>
      <c r="W842" s="475"/>
      <c r="X842" s="475"/>
      <c r="Y842" s="475"/>
      <c r="Z842" s="475"/>
      <c r="AA842" s="475"/>
      <c r="AB842" s="475"/>
      <c r="AC842" s="475"/>
      <c r="AD842" s="475"/>
      <c r="AE842" s="475"/>
      <c r="AF842" s="475"/>
      <c r="AG842" s="475"/>
      <c r="AH842" s="475"/>
      <c r="AI842" s="475"/>
      <c r="AJ842" s="475"/>
      <c r="AK842" s="475"/>
      <c r="AL842" s="475"/>
      <c r="AM842" s="475"/>
      <c r="AN842" s="475"/>
      <c r="AO842" s="475"/>
      <c r="AP842" s="475"/>
      <c r="AQ842" s="475"/>
      <c r="AR842" s="466"/>
      <c r="AS842" s="466"/>
      <c r="AT842" s="466"/>
      <c r="AU842" s="466"/>
      <c r="AV842" s="468"/>
      <c r="AW842" s="468"/>
      <c r="AX842" s="468"/>
      <c r="AY842" s="468"/>
      <c r="AZ842" s="468"/>
      <c r="BA842" s="468"/>
      <c r="BB842" s="468"/>
      <c r="BC842" s="468"/>
      <c r="BD842" s="468"/>
      <c r="BE842" s="468"/>
      <c r="BF842" s="468"/>
      <c r="BG842" s="468"/>
      <c r="BH842" s="468"/>
      <c r="BI842" s="468"/>
      <c r="BJ842" s="468"/>
      <c r="BK842" s="468"/>
    </row>
    <row r="843" spans="1:63" ht="15.75" customHeight="1" x14ac:dyDescent="0.3">
      <c r="A843" s="475"/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  <c r="L843" s="475"/>
      <c r="M843" s="475"/>
      <c r="N843" s="475"/>
      <c r="O843" s="475"/>
      <c r="P843" s="475"/>
      <c r="Q843" s="475"/>
      <c r="R843" s="475"/>
      <c r="S843" s="475"/>
      <c r="T843" s="475"/>
      <c r="U843" s="475"/>
      <c r="V843" s="475"/>
      <c r="W843" s="475"/>
      <c r="X843" s="475"/>
      <c r="Y843" s="475"/>
      <c r="Z843" s="475"/>
      <c r="AA843" s="475"/>
      <c r="AB843" s="475"/>
      <c r="AC843" s="475"/>
      <c r="AD843" s="475"/>
      <c r="AE843" s="475"/>
      <c r="AF843" s="475"/>
      <c r="AG843" s="475"/>
      <c r="AH843" s="475"/>
      <c r="AI843" s="475"/>
      <c r="AJ843" s="475"/>
      <c r="AK843" s="475"/>
      <c r="AL843" s="475"/>
      <c r="AM843" s="475"/>
      <c r="AN843" s="475"/>
      <c r="AO843" s="475"/>
      <c r="AP843" s="475"/>
      <c r="AQ843" s="475"/>
      <c r="AR843" s="466"/>
      <c r="AS843" s="466"/>
      <c r="AT843" s="466"/>
      <c r="AU843" s="466"/>
      <c r="AV843" s="468"/>
      <c r="AW843" s="468"/>
      <c r="AX843" s="468"/>
      <c r="AY843" s="468"/>
      <c r="AZ843" s="468"/>
      <c r="BA843" s="468"/>
      <c r="BB843" s="468"/>
      <c r="BC843" s="468"/>
      <c r="BD843" s="468"/>
      <c r="BE843" s="468"/>
      <c r="BF843" s="468"/>
      <c r="BG843" s="468"/>
      <c r="BH843" s="468"/>
      <c r="BI843" s="468"/>
      <c r="BJ843" s="468"/>
      <c r="BK843" s="468"/>
    </row>
    <row r="844" spans="1:63" ht="15.75" customHeight="1" x14ac:dyDescent="0.3">
      <c r="A844" s="475"/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  <c r="L844" s="475"/>
      <c r="M844" s="475"/>
      <c r="N844" s="475"/>
      <c r="O844" s="475"/>
      <c r="P844" s="475"/>
      <c r="Q844" s="475"/>
      <c r="R844" s="475"/>
      <c r="S844" s="475"/>
      <c r="T844" s="475"/>
      <c r="U844" s="475"/>
      <c r="V844" s="475"/>
      <c r="W844" s="475"/>
      <c r="X844" s="475"/>
      <c r="Y844" s="475"/>
      <c r="Z844" s="475"/>
      <c r="AA844" s="475"/>
      <c r="AB844" s="475"/>
      <c r="AC844" s="475"/>
      <c r="AD844" s="475"/>
      <c r="AE844" s="475"/>
      <c r="AF844" s="475"/>
      <c r="AG844" s="475"/>
      <c r="AH844" s="475"/>
      <c r="AI844" s="475"/>
      <c r="AJ844" s="475"/>
      <c r="AK844" s="475"/>
      <c r="AL844" s="475"/>
      <c r="AM844" s="475"/>
      <c r="AN844" s="475"/>
      <c r="AO844" s="475"/>
      <c r="AP844" s="475"/>
      <c r="AQ844" s="475"/>
      <c r="AR844" s="466"/>
      <c r="AS844" s="466"/>
      <c r="AT844" s="466"/>
      <c r="AU844" s="466"/>
      <c r="AV844" s="468"/>
      <c r="AW844" s="468"/>
      <c r="AX844" s="468"/>
      <c r="AY844" s="468"/>
      <c r="AZ844" s="468"/>
      <c r="BA844" s="468"/>
      <c r="BB844" s="468"/>
      <c r="BC844" s="468"/>
      <c r="BD844" s="468"/>
      <c r="BE844" s="468"/>
      <c r="BF844" s="468"/>
      <c r="BG844" s="468"/>
      <c r="BH844" s="468"/>
      <c r="BI844" s="468"/>
      <c r="BJ844" s="468"/>
      <c r="BK844" s="468"/>
    </row>
    <row r="845" spans="1:63" ht="15.75" customHeight="1" x14ac:dyDescent="0.3">
      <c r="A845" s="475"/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  <c r="L845" s="475"/>
      <c r="M845" s="475"/>
      <c r="N845" s="475"/>
      <c r="O845" s="475"/>
      <c r="P845" s="475"/>
      <c r="Q845" s="475"/>
      <c r="R845" s="475"/>
      <c r="S845" s="475"/>
      <c r="T845" s="475"/>
      <c r="U845" s="475"/>
      <c r="V845" s="475"/>
      <c r="W845" s="475"/>
      <c r="X845" s="475"/>
      <c r="Y845" s="475"/>
      <c r="Z845" s="475"/>
      <c r="AA845" s="475"/>
      <c r="AB845" s="475"/>
      <c r="AC845" s="475"/>
      <c r="AD845" s="475"/>
      <c r="AE845" s="475"/>
      <c r="AF845" s="475"/>
      <c r="AG845" s="475"/>
      <c r="AH845" s="475"/>
      <c r="AI845" s="475"/>
      <c r="AJ845" s="475"/>
      <c r="AK845" s="475"/>
      <c r="AL845" s="475"/>
      <c r="AM845" s="475"/>
      <c r="AN845" s="475"/>
      <c r="AO845" s="475"/>
      <c r="AP845" s="475"/>
      <c r="AQ845" s="475"/>
      <c r="AR845" s="466"/>
      <c r="AS845" s="466"/>
      <c r="AT845" s="466"/>
      <c r="AU845" s="466"/>
      <c r="AV845" s="468"/>
      <c r="AW845" s="468"/>
      <c r="AX845" s="468"/>
      <c r="AY845" s="468"/>
      <c r="AZ845" s="468"/>
      <c r="BA845" s="468"/>
      <c r="BB845" s="468"/>
      <c r="BC845" s="468"/>
      <c r="BD845" s="468"/>
      <c r="BE845" s="468"/>
      <c r="BF845" s="468"/>
      <c r="BG845" s="468"/>
      <c r="BH845" s="468"/>
      <c r="BI845" s="468"/>
      <c r="BJ845" s="468"/>
      <c r="BK845" s="468"/>
    </row>
    <row r="846" spans="1:63" ht="15.75" customHeight="1" x14ac:dyDescent="0.3">
      <c r="A846" s="475"/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  <c r="L846" s="475"/>
      <c r="M846" s="475"/>
      <c r="N846" s="475"/>
      <c r="O846" s="475"/>
      <c r="P846" s="475"/>
      <c r="Q846" s="475"/>
      <c r="R846" s="475"/>
      <c r="S846" s="475"/>
      <c r="T846" s="475"/>
      <c r="U846" s="475"/>
      <c r="V846" s="475"/>
      <c r="W846" s="475"/>
      <c r="X846" s="475"/>
      <c r="Y846" s="475"/>
      <c r="Z846" s="475"/>
      <c r="AA846" s="475"/>
      <c r="AB846" s="475"/>
      <c r="AC846" s="475"/>
      <c r="AD846" s="475"/>
      <c r="AE846" s="475"/>
      <c r="AF846" s="475"/>
      <c r="AG846" s="475"/>
      <c r="AH846" s="475"/>
      <c r="AI846" s="475"/>
      <c r="AJ846" s="475"/>
      <c r="AK846" s="475"/>
      <c r="AL846" s="475"/>
      <c r="AM846" s="475"/>
      <c r="AN846" s="475"/>
      <c r="AO846" s="475"/>
      <c r="AP846" s="475"/>
      <c r="AQ846" s="475"/>
      <c r="AR846" s="466"/>
      <c r="AS846" s="466"/>
      <c r="AT846" s="466"/>
      <c r="AU846" s="466"/>
      <c r="AV846" s="468"/>
      <c r="AW846" s="468"/>
      <c r="AX846" s="468"/>
      <c r="AY846" s="468"/>
      <c r="AZ846" s="468"/>
      <c r="BA846" s="468"/>
      <c r="BB846" s="468"/>
      <c r="BC846" s="468"/>
      <c r="BD846" s="468"/>
      <c r="BE846" s="468"/>
      <c r="BF846" s="468"/>
      <c r="BG846" s="468"/>
      <c r="BH846" s="468"/>
      <c r="BI846" s="468"/>
      <c r="BJ846" s="468"/>
      <c r="BK846" s="468"/>
    </row>
    <row r="847" spans="1:63" ht="15.75" customHeight="1" x14ac:dyDescent="0.3">
      <c r="A847" s="475"/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  <c r="L847" s="475"/>
      <c r="M847" s="475"/>
      <c r="N847" s="475"/>
      <c r="O847" s="475"/>
      <c r="P847" s="475"/>
      <c r="Q847" s="475"/>
      <c r="R847" s="475"/>
      <c r="S847" s="475"/>
      <c r="T847" s="475"/>
      <c r="U847" s="475"/>
      <c r="V847" s="475"/>
      <c r="W847" s="475"/>
      <c r="X847" s="475"/>
      <c r="Y847" s="475"/>
      <c r="Z847" s="475"/>
      <c r="AA847" s="475"/>
      <c r="AB847" s="475"/>
      <c r="AC847" s="475"/>
      <c r="AD847" s="475"/>
      <c r="AE847" s="475"/>
      <c r="AF847" s="475"/>
      <c r="AG847" s="475"/>
      <c r="AH847" s="475"/>
      <c r="AI847" s="475"/>
      <c r="AJ847" s="475"/>
      <c r="AK847" s="475"/>
      <c r="AL847" s="475"/>
      <c r="AM847" s="475"/>
      <c r="AN847" s="475"/>
      <c r="AO847" s="475"/>
      <c r="AP847" s="475"/>
      <c r="AQ847" s="475"/>
      <c r="AR847" s="466"/>
      <c r="AS847" s="466"/>
      <c r="AT847" s="466"/>
      <c r="AU847" s="466"/>
      <c r="AV847" s="468"/>
      <c r="AW847" s="468"/>
      <c r="AX847" s="468"/>
      <c r="AY847" s="468"/>
      <c r="AZ847" s="468"/>
      <c r="BA847" s="468"/>
      <c r="BB847" s="468"/>
      <c r="BC847" s="468"/>
      <c r="BD847" s="468"/>
      <c r="BE847" s="468"/>
      <c r="BF847" s="468"/>
      <c r="BG847" s="468"/>
      <c r="BH847" s="468"/>
      <c r="BI847" s="468"/>
      <c r="BJ847" s="468"/>
      <c r="BK847" s="468"/>
    </row>
    <row r="848" spans="1:63" ht="15.75" customHeight="1" x14ac:dyDescent="0.3">
      <c r="A848" s="475"/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  <c r="L848" s="475"/>
      <c r="M848" s="475"/>
      <c r="N848" s="475"/>
      <c r="O848" s="475"/>
      <c r="P848" s="475"/>
      <c r="Q848" s="475"/>
      <c r="R848" s="475"/>
      <c r="S848" s="475"/>
      <c r="T848" s="475"/>
      <c r="U848" s="475"/>
      <c r="V848" s="475"/>
      <c r="W848" s="475"/>
      <c r="X848" s="475"/>
      <c r="Y848" s="475"/>
      <c r="Z848" s="475"/>
      <c r="AA848" s="475"/>
      <c r="AB848" s="475"/>
      <c r="AC848" s="475"/>
      <c r="AD848" s="475"/>
      <c r="AE848" s="475"/>
      <c r="AF848" s="475"/>
      <c r="AG848" s="475"/>
      <c r="AH848" s="475"/>
      <c r="AI848" s="475"/>
      <c r="AJ848" s="475"/>
      <c r="AK848" s="475"/>
      <c r="AL848" s="475"/>
      <c r="AM848" s="475"/>
      <c r="AN848" s="475"/>
      <c r="AO848" s="475"/>
      <c r="AP848" s="475"/>
      <c r="AQ848" s="475"/>
      <c r="AR848" s="466"/>
      <c r="AS848" s="466"/>
      <c r="AT848" s="466"/>
      <c r="AU848" s="466"/>
      <c r="AV848" s="468"/>
      <c r="AW848" s="468"/>
      <c r="AX848" s="468"/>
      <c r="AY848" s="468"/>
      <c r="AZ848" s="468"/>
      <c r="BA848" s="468"/>
      <c r="BB848" s="468"/>
      <c r="BC848" s="468"/>
      <c r="BD848" s="468"/>
      <c r="BE848" s="468"/>
      <c r="BF848" s="468"/>
      <c r="BG848" s="468"/>
      <c r="BH848" s="468"/>
      <c r="BI848" s="468"/>
      <c r="BJ848" s="468"/>
      <c r="BK848" s="468"/>
    </row>
    <row r="849" spans="1:63" ht="15.75" customHeight="1" x14ac:dyDescent="0.3">
      <c r="A849" s="475"/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  <c r="L849" s="475"/>
      <c r="M849" s="475"/>
      <c r="N849" s="475"/>
      <c r="O849" s="475"/>
      <c r="P849" s="475"/>
      <c r="Q849" s="475"/>
      <c r="R849" s="475"/>
      <c r="S849" s="475"/>
      <c r="T849" s="475"/>
      <c r="U849" s="475"/>
      <c r="V849" s="475"/>
      <c r="W849" s="475"/>
      <c r="X849" s="475"/>
      <c r="Y849" s="475"/>
      <c r="Z849" s="475"/>
      <c r="AA849" s="475"/>
      <c r="AB849" s="475"/>
      <c r="AC849" s="475"/>
      <c r="AD849" s="475"/>
      <c r="AE849" s="475"/>
      <c r="AF849" s="475"/>
      <c r="AG849" s="475"/>
      <c r="AH849" s="475"/>
      <c r="AI849" s="475"/>
      <c r="AJ849" s="475"/>
      <c r="AK849" s="475"/>
      <c r="AL849" s="475"/>
      <c r="AM849" s="475"/>
      <c r="AN849" s="475"/>
      <c r="AO849" s="475"/>
      <c r="AP849" s="475"/>
      <c r="AQ849" s="475"/>
      <c r="AR849" s="466"/>
      <c r="AS849" s="466"/>
      <c r="AT849" s="466"/>
      <c r="AU849" s="466"/>
      <c r="AV849" s="468"/>
      <c r="AW849" s="468"/>
      <c r="AX849" s="468"/>
      <c r="AY849" s="468"/>
      <c r="AZ849" s="468"/>
      <c r="BA849" s="468"/>
      <c r="BB849" s="468"/>
      <c r="BC849" s="468"/>
      <c r="BD849" s="468"/>
      <c r="BE849" s="468"/>
      <c r="BF849" s="468"/>
      <c r="BG849" s="468"/>
      <c r="BH849" s="468"/>
      <c r="BI849" s="468"/>
      <c r="BJ849" s="468"/>
      <c r="BK849" s="468"/>
    </row>
    <row r="850" spans="1:63" ht="15.75" customHeight="1" x14ac:dyDescent="0.3">
      <c r="A850" s="475"/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  <c r="L850" s="475"/>
      <c r="M850" s="475"/>
      <c r="N850" s="475"/>
      <c r="O850" s="475"/>
      <c r="P850" s="475"/>
      <c r="Q850" s="475"/>
      <c r="R850" s="475"/>
      <c r="S850" s="475"/>
      <c r="T850" s="475"/>
      <c r="U850" s="475"/>
      <c r="V850" s="475"/>
      <c r="W850" s="475"/>
      <c r="X850" s="475"/>
      <c r="Y850" s="475"/>
      <c r="Z850" s="475"/>
      <c r="AA850" s="475"/>
      <c r="AB850" s="475"/>
      <c r="AC850" s="475"/>
      <c r="AD850" s="475"/>
      <c r="AE850" s="475"/>
      <c r="AF850" s="475"/>
      <c r="AG850" s="475"/>
      <c r="AH850" s="475"/>
      <c r="AI850" s="475"/>
      <c r="AJ850" s="475"/>
      <c r="AK850" s="475"/>
      <c r="AL850" s="475"/>
      <c r="AM850" s="475"/>
      <c r="AN850" s="475"/>
      <c r="AO850" s="475"/>
      <c r="AP850" s="475"/>
      <c r="AQ850" s="475"/>
      <c r="AR850" s="466"/>
      <c r="AS850" s="466"/>
      <c r="AT850" s="466"/>
      <c r="AU850" s="466"/>
      <c r="AV850" s="468"/>
      <c r="AW850" s="468"/>
      <c r="AX850" s="468"/>
      <c r="AY850" s="468"/>
      <c r="AZ850" s="468"/>
      <c r="BA850" s="468"/>
      <c r="BB850" s="468"/>
      <c r="BC850" s="468"/>
      <c r="BD850" s="468"/>
      <c r="BE850" s="468"/>
      <c r="BF850" s="468"/>
      <c r="BG850" s="468"/>
      <c r="BH850" s="468"/>
      <c r="BI850" s="468"/>
      <c r="BJ850" s="468"/>
      <c r="BK850" s="468"/>
    </row>
    <row r="851" spans="1:63" ht="15.75" customHeight="1" x14ac:dyDescent="0.3">
      <c r="A851" s="475"/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  <c r="L851" s="475"/>
      <c r="M851" s="475"/>
      <c r="N851" s="475"/>
      <c r="O851" s="475"/>
      <c r="P851" s="475"/>
      <c r="Q851" s="475"/>
      <c r="R851" s="475"/>
      <c r="S851" s="475"/>
      <c r="T851" s="475"/>
      <c r="U851" s="475"/>
      <c r="V851" s="475"/>
      <c r="W851" s="475"/>
      <c r="X851" s="475"/>
      <c r="Y851" s="475"/>
      <c r="Z851" s="475"/>
      <c r="AA851" s="475"/>
      <c r="AB851" s="475"/>
      <c r="AC851" s="475"/>
      <c r="AD851" s="475"/>
      <c r="AE851" s="475"/>
      <c r="AF851" s="475"/>
      <c r="AG851" s="475"/>
      <c r="AH851" s="475"/>
      <c r="AI851" s="475"/>
      <c r="AJ851" s="475"/>
      <c r="AK851" s="475"/>
      <c r="AL851" s="475"/>
      <c r="AM851" s="475"/>
      <c r="AN851" s="475"/>
      <c r="AO851" s="475"/>
      <c r="AP851" s="475"/>
      <c r="AQ851" s="475"/>
      <c r="AR851" s="466"/>
      <c r="AS851" s="466"/>
      <c r="AT851" s="466"/>
      <c r="AU851" s="466"/>
      <c r="AV851" s="468"/>
      <c r="AW851" s="468"/>
      <c r="AX851" s="468"/>
      <c r="AY851" s="468"/>
      <c r="AZ851" s="468"/>
      <c r="BA851" s="468"/>
      <c r="BB851" s="468"/>
      <c r="BC851" s="468"/>
      <c r="BD851" s="468"/>
      <c r="BE851" s="468"/>
      <c r="BF851" s="468"/>
      <c r="BG851" s="468"/>
      <c r="BH851" s="468"/>
      <c r="BI851" s="468"/>
      <c r="BJ851" s="468"/>
      <c r="BK851" s="468"/>
    </row>
    <row r="852" spans="1:63" ht="15.75" customHeight="1" x14ac:dyDescent="0.3">
      <c r="A852" s="475"/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  <c r="L852" s="475"/>
      <c r="M852" s="475"/>
      <c r="N852" s="475"/>
      <c r="O852" s="475"/>
      <c r="P852" s="475"/>
      <c r="Q852" s="475"/>
      <c r="R852" s="475"/>
      <c r="S852" s="475"/>
      <c r="T852" s="475"/>
      <c r="U852" s="475"/>
      <c r="V852" s="475"/>
      <c r="W852" s="475"/>
      <c r="X852" s="475"/>
      <c r="Y852" s="475"/>
      <c r="Z852" s="475"/>
      <c r="AA852" s="475"/>
      <c r="AB852" s="475"/>
      <c r="AC852" s="475"/>
      <c r="AD852" s="475"/>
      <c r="AE852" s="475"/>
      <c r="AF852" s="475"/>
      <c r="AG852" s="475"/>
      <c r="AH852" s="475"/>
      <c r="AI852" s="475"/>
      <c r="AJ852" s="475"/>
      <c r="AK852" s="475"/>
      <c r="AL852" s="475"/>
      <c r="AM852" s="475"/>
      <c r="AN852" s="475"/>
      <c r="AO852" s="475"/>
      <c r="AP852" s="475"/>
      <c r="AQ852" s="475"/>
      <c r="AR852" s="466"/>
      <c r="AS852" s="466"/>
      <c r="AT852" s="466"/>
      <c r="AU852" s="466"/>
      <c r="AV852" s="468"/>
      <c r="AW852" s="468"/>
      <c r="AX852" s="468"/>
      <c r="AY852" s="468"/>
      <c r="AZ852" s="468"/>
      <c r="BA852" s="468"/>
      <c r="BB852" s="468"/>
      <c r="BC852" s="468"/>
      <c r="BD852" s="468"/>
      <c r="BE852" s="468"/>
      <c r="BF852" s="468"/>
      <c r="BG852" s="468"/>
      <c r="BH852" s="468"/>
      <c r="BI852" s="468"/>
      <c r="BJ852" s="468"/>
      <c r="BK852" s="468"/>
    </row>
    <row r="853" spans="1:63" ht="15.75" customHeight="1" x14ac:dyDescent="0.3">
      <c r="A853" s="475"/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  <c r="L853" s="475"/>
      <c r="M853" s="475"/>
      <c r="N853" s="475"/>
      <c r="O853" s="475"/>
      <c r="P853" s="475"/>
      <c r="Q853" s="475"/>
      <c r="R853" s="475"/>
      <c r="S853" s="475"/>
      <c r="T853" s="475"/>
      <c r="U853" s="475"/>
      <c r="V853" s="475"/>
      <c r="W853" s="475"/>
      <c r="X853" s="475"/>
      <c r="Y853" s="475"/>
      <c r="Z853" s="475"/>
      <c r="AA853" s="475"/>
      <c r="AB853" s="475"/>
      <c r="AC853" s="475"/>
      <c r="AD853" s="475"/>
      <c r="AE853" s="475"/>
      <c r="AF853" s="475"/>
      <c r="AG853" s="475"/>
      <c r="AH853" s="475"/>
      <c r="AI853" s="475"/>
      <c r="AJ853" s="475"/>
      <c r="AK853" s="475"/>
      <c r="AL853" s="475"/>
      <c r="AM853" s="475"/>
      <c r="AN853" s="475"/>
      <c r="AO853" s="475"/>
      <c r="AP853" s="475"/>
      <c r="AQ853" s="475"/>
      <c r="AR853" s="466"/>
      <c r="AS853" s="466"/>
      <c r="AT853" s="466"/>
      <c r="AU853" s="466"/>
      <c r="AV853" s="468"/>
      <c r="AW853" s="468"/>
      <c r="AX853" s="468"/>
      <c r="AY853" s="468"/>
      <c r="AZ853" s="468"/>
      <c r="BA853" s="468"/>
      <c r="BB853" s="468"/>
      <c r="BC853" s="468"/>
      <c r="BD853" s="468"/>
      <c r="BE853" s="468"/>
      <c r="BF853" s="468"/>
      <c r="BG853" s="468"/>
      <c r="BH853" s="468"/>
      <c r="BI853" s="468"/>
      <c r="BJ853" s="468"/>
      <c r="BK853" s="468"/>
    </row>
    <row r="854" spans="1:63" ht="15.75" customHeight="1" x14ac:dyDescent="0.3">
      <c r="A854" s="475"/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  <c r="L854" s="475"/>
      <c r="M854" s="475"/>
      <c r="N854" s="475"/>
      <c r="O854" s="475"/>
      <c r="P854" s="475"/>
      <c r="Q854" s="475"/>
      <c r="R854" s="475"/>
      <c r="S854" s="475"/>
      <c r="T854" s="475"/>
      <c r="U854" s="475"/>
      <c r="V854" s="475"/>
      <c r="W854" s="475"/>
      <c r="X854" s="475"/>
      <c r="Y854" s="475"/>
      <c r="Z854" s="475"/>
      <c r="AA854" s="475"/>
      <c r="AB854" s="475"/>
      <c r="AC854" s="475"/>
      <c r="AD854" s="475"/>
      <c r="AE854" s="475"/>
      <c r="AF854" s="475"/>
      <c r="AG854" s="475"/>
      <c r="AH854" s="475"/>
      <c r="AI854" s="475"/>
      <c r="AJ854" s="475"/>
      <c r="AK854" s="475"/>
      <c r="AL854" s="475"/>
      <c r="AM854" s="475"/>
      <c r="AN854" s="475"/>
      <c r="AO854" s="475"/>
      <c r="AP854" s="475"/>
      <c r="AQ854" s="475"/>
      <c r="AR854" s="466"/>
      <c r="AS854" s="466"/>
      <c r="AT854" s="466"/>
      <c r="AU854" s="466"/>
      <c r="AV854" s="468"/>
      <c r="AW854" s="468"/>
      <c r="AX854" s="468"/>
      <c r="AY854" s="468"/>
      <c r="AZ854" s="468"/>
      <c r="BA854" s="468"/>
      <c r="BB854" s="468"/>
      <c r="BC854" s="468"/>
      <c r="BD854" s="468"/>
      <c r="BE854" s="468"/>
      <c r="BF854" s="468"/>
      <c r="BG854" s="468"/>
      <c r="BH854" s="468"/>
      <c r="BI854" s="468"/>
      <c r="BJ854" s="468"/>
      <c r="BK854" s="468"/>
    </row>
    <row r="855" spans="1:63" ht="15.75" customHeight="1" x14ac:dyDescent="0.3">
      <c r="A855" s="475"/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  <c r="L855" s="475"/>
      <c r="M855" s="475"/>
      <c r="N855" s="475"/>
      <c r="O855" s="475"/>
      <c r="P855" s="475"/>
      <c r="Q855" s="475"/>
      <c r="R855" s="475"/>
      <c r="S855" s="475"/>
      <c r="T855" s="475"/>
      <c r="U855" s="475"/>
      <c r="V855" s="475"/>
      <c r="W855" s="475"/>
      <c r="X855" s="475"/>
      <c r="Y855" s="475"/>
      <c r="Z855" s="475"/>
      <c r="AA855" s="475"/>
      <c r="AB855" s="475"/>
      <c r="AC855" s="475"/>
      <c r="AD855" s="475"/>
      <c r="AE855" s="475"/>
      <c r="AF855" s="475"/>
      <c r="AG855" s="475"/>
      <c r="AH855" s="475"/>
      <c r="AI855" s="475"/>
      <c r="AJ855" s="475"/>
      <c r="AK855" s="475"/>
      <c r="AL855" s="475"/>
      <c r="AM855" s="475"/>
      <c r="AN855" s="475"/>
      <c r="AO855" s="475"/>
      <c r="AP855" s="475"/>
      <c r="AQ855" s="475"/>
      <c r="AR855" s="466"/>
      <c r="AS855" s="466"/>
      <c r="AT855" s="466"/>
      <c r="AU855" s="466"/>
      <c r="AV855" s="468"/>
      <c r="AW855" s="468"/>
      <c r="AX855" s="468"/>
      <c r="AY855" s="468"/>
      <c r="AZ855" s="468"/>
      <c r="BA855" s="468"/>
      <c r="BB855" s="468"/>
      <c r="BC855" s="468"/>
      <c r="BD855" s="468"/>
      <c r="BE855" s="468"/>
      <c r="BF855" s="468"/>
      <c r="BG855" s="468"/>
      <c r="BH855" s="468"/>
      <c r="BI855" s="468"/>
      <c r="BJ855" s="468"/>
      <c r="BK855" s="468"/>
    </row>
    <row r="856" spans="1:63" ht="15.75" customHeight="1" x14ac:dyDescent="0.3">
      <c r="A856" s="475"/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  <c r="L856" s="475"/>
      <c r="M856" s="475"/>
      <c r="N856" s="475"/>
      <c r="O856" s="475"/>
      <c r="P856" s="475"/>
      <c r="Q856" s="475"/>
      <c r="R856" s="475"/>
      <c r="S856" s="475"/>
      <c r="T856" s="475"/>
      <c r="U856" s="475"/>
      <c r="V856" s="475"/>
      <c r="W856" s="475"/>
      <c r="X856" s="475"/>
      <c r="Y856" s="475"/>
      <c r="Z856" s="475"/>
      <c r="AA856" s="475"/>
      <c r="AB856" s="475"/>
      <c r="AC856" s="475"/>
      <c r="AD856" s="475"/>
      <c r="AE856" s="475"/>
      <c r="AF856" s="475"/>
      <c r="AG856" s="475"/>
      <c r="AH856" s="475"/>
      <c r="AI856" s="475"/>
      <c r="AJ856" s="475"/>
      <c r="AK856" s="475"/>
      <c r="AL856" s="475"/>
      <c r="AM856" s="475"/>
      <c r="AN856" s="475"/>
      <c r="AO856" s="475"/>
      <c r="AP856" s="475"/>
      <c r="AQ856" s="475"/>
      <c r="AR856" s="466"/>
      <c r="AS856" s="466"/>
      <c r="AT856" s="466"/>
      <c r="AU856" s="466"/>
      <c r="AV856" s="468"/>
      <c r="AW856" s="468"/>
      <c r="AX856" s="468"/>
      <c r="AY856" s="468"/>
      <c r="AZ856" s="468"/>
      <c r="BA856" s="468"/>
      <c r="BB856" s="468"/>
      <c r="BC856" s="468"/>
      <c r="BD856" s="468"/>
      <c r="BE856" s="468"/>
      <c r="BF856" s="468"/>
      <c r="BG856" s="468"/>
      <c r="BH856" s="468"/>
      <c r="BI856" s="468"/>
      <c r="BJ856" s="468"/>
      <c r="BK856" s="468"/>
    </row>
    <row r="857" spans="1:63" ht="15.75" customHeight="1" x14ac:dyDescent="0.3">
      <c r="A857" s="475"/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  <c r="L857" s="475"/>
      <c r="M857" s="475"/>
      <c r="N857" s="475"/>
      <c r="O857" s="475"/>
      <c r="P857" s="475"/>
      <c r="Q857" s="475"/>
      <c r="R857" s="475"/>
      <c r="S857" s="475"/>
      <c r="T857" s="475"/>
      <c r="U857" s="475"/>
      <c r="V857" s="475"/>
      <c r="W857" s="475"/>
      <c r="X857" s="475"/>
      <c r="Y857" s="475"/>
      <c r="Z857" s="475"/>
      <c r="AA857" s="475"/>
      <c r="AB857" s="475"/>
      <c r="AC857" s="475"/>
      <c r="AD857" s="475"/>
      <c r="AE857" s="475"/>
      <c r="AF857" s="475"/>
      <c r="AG857" s="475"/>
      <c r="AH857" s="475"/>
      <c r="AI857" s="475"/>
      <c r="AJ857" s="475"/>
      <c r="AK857" s="475"/>
      <c r="AL857" s="475"/>
      <c r="AM857" s="475"/>
      <c r="AN857" s="475"/>
      <c r="AO857" s="475"/>
      <c r="AP857" s="475"/>
      <c r="AQ857" s="475"/>
      <c r="AR857" s="466"/>
      <c r="AS857" s="466"/>
      <c r="AT857" s="466"/>
      <c r="AU857" s="466"/>
      <c r="AV857" s="468"/>
      <c r="AW857" s="468"/>
      <c r="AX857" s="468"/>
      <c r="AY857" s="468"/>
      <c r="AZ857" s="468"/>
      <c r="BA857" s="468"/>
      <c r="BB857" s="468"/>
      <c r="BC857" s="468"/>
      <c r="BD857" s="468"/>
      <c r="BE857" s="468"/>
      <c r="BF857" s="468"/>
      <c r="BG857" s="468"/>
      <c r="BH857" s="468"/>
      <c r="BI857" s="468"/>
      <c r="BJ857" s="468"/>
      <c r="BK857" s="468"/>
    </row>
    <row r="858" spans="1:63" ht="15.75" customHeight="1" x14ac:dyDescent="0.3">
      <c r="A858" s="475"/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  <c r="L858" s="475"/>
      <c r="M858" s="475"/>
      <c r="N858" s="475"/>
      <c r="O858" s="475"/>
      <c r="P858" s="475"/>
      <c r="Q858" s="475"/>
      <c r="R858" s="475"/>
      <c r="S858" s="475"/>
      <c r="T858" s="475"/>
      <c r="U858" s="475"/>
      <c r="V858" s="475"/>
      <c r="W858" s="475"/>
      <c r="X858" s="475"/>
      <c r="Y858" s="475"/>
      <c r="Z858" s="475"/>
      <c r="AA858" s="475"/>
      <c r="AB858" s="475"/>
      <c r="AC858" s="475"/>
      <c r="AD858" s="475"/>
      <c r="AE858" s="475"/>
      <c r="AF858" s="475"/>
      <c r="AG858" s="475"/>
      <c r="AH858" s="475"/>
      <c r="AI858" s="475"/>
      <c r="AJ858" s="475"/>
      <c r="AK858" s="475"/>
      <c r="AL858" s="475"/>
      <c r="AM858" s="475"/>
      <c r="AN858" s="475"/>
      <c r="AO858" s="475"/>
      <c r="AP858" s="475"/>
      <c r="AQ858" s="475"/>
      <c r="AR858" s="466"/>
      <c r="AS858" s="466"/>
      <c r="AT858" s="466"/>
      <c r="AU858" s="466"/>
      <c r="AV858" s="468"/>
      <c r="AW858" s="468"/>
      <c r="AX858" s="468"/>
      <c r="AY858" s="468"/>
      <c r="AZ858" s="468"/>
      <c r="BA858" s="468"/>
      <c r="BB858" s="468"/>
      <c r="BC858" s="468"/>
      <c r="BD858" s="468"/>
      <c r="BE858" s="468"/>
      <c r="BF858" s="468"/>
      <c r="BG858" s="468"/>
      <c r="BH858" s="468"/>
      <c r="BI858" s="468"/>
      <c r="BJ858" s="468"/>
      <c r="BK858" s="468"/>
    </row>
    <row r="859" spans="1:63" ht="15.75" customHeight="1" x14ac:dyDescent="0.3">
      <c r="A859" s="475"/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  <c r="L859" s="475"/>
      <c r="M859" s="475"/>
      <c r="N859" s="475"/>
      <c r="O859" s="475"/>
      <c r="P859" s="475"/>
      <c r="Q859" s="475"/>
      <c r="R859" s="475"/>
      <c r="S859" s="475"/>
      <c r="T859" s="475"/>
      <c r="U859" s="475"/>
      <c r="V859" s="475"/>
      <c r="W859" s="475"/>
      <c r="X859" s="475"/>
      <c r="Y859" s="475"/>
      <c r="Z859" s="475"/>
      <c r="AA859" s="475"/>
      <c r="AB859" s="475"/>
      <c r="AC859" s="475"/>
      <c r="AD859" s="475"/>
      <c r="AE859" s="475"/>
      <c r="AF859" s="475"/>
      <c r="AG859" s="475"/>
      <c r="AH859" s="475"/>
      <c r="AI859" s="475"/>
      <c r="AJ859" s="475"/>
      <c r="AK859" s="475"/>
      <c r="AL859" s="475"/>
      <c r="AM859" s="475"/>
      <c r="AN859" s="475"/>
      <c r="AO859" s="475"/>
      <c r="AP859" s="475"/>
      <c r="AQ859" s="475"/>
      <c r="AR859" s="466"/>
      <c r="AS859" s="466"/>
      <c r="AT859" s="466"/>
      <c r="AU859" s="466"/>
      <c r="AV859" s="468"/>
      <c r="AW859" s="468"/>
      <c r="AX859" s="468"/>
      <c r="AY859" s="468"/>
      <c r="AZ859" s="468"/>
      <c r="BA859" s="468"/>
      <c r="BB859" s="468"/>
      <c r="BC859" s="468"/>
      <c r="BD859" s="468"/>
      <c r="BE859" s="468"/>
      <c r="BF859" s="468"/>
      <c r="BG859" s="468"/>
      <c r="BH859" s="468"/>
      <c r="BI859" s="468"/>
      <c r="BJ859" s="468"/>
      <c r="BK859" s="468"/>
    </row>
    <row r="860" spans="1:63" ht="15.75" customHeight="1" x14ac:dyDescent="0.3">
      <c r="A860" s="475"/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  <c r="L860" s="475"/>
      <c r="M860" s="475"/>
      <c r="N860" s="475"/>
      <c r="O860" s="475"/>
      <c r="P860" s="475"/>
      <c r="Q860" s="475"/>
      <c r="R860" s="475"/>
      <c r="S860" s="475"/>
      <c r="T860" s="475"/>
      <c r="U860" s="475"/>
      <c r="V860" s="475"/>
      <c r="W860" s="475"/>
      <c r="X860" s="475"/>
      <c r="Y860" s="475"/>
      <c r="Z860" s="475"/>
      <c r="AA860" s="475"/>
      <c r="AB860" s="475"/>
      <c r="AC860" s="475"/>
      <c r="AD860" s="475"/>
      <c r="AE860" s="475"/>
      <c r="AF860" s="475"/>
      <c r="AG860" s="475"/>
      <c r="AH860" s="475"/>
      <c r="AI860" s="475"/>
      <c r="AJ860" s="475"/>
      <c r="AK860" s="475"/>
      <c r="AL860" s="475"/>
      <c r="AM860" s="475"/>
      <c r="AN860" s="475"/>
      <c r="AO860" s="475"/>
      <c r="AP860" s="475"/>
      <c r="AQ860" s="475"/>
      <c r="AR860" s="466"/>
      <c r="AS860" s="466"/>
      <c r="AT860" s="466"/>
      <c r="AU860" s="466"/>
      <c r="AV860" s="468"/>
      <c r="AW860" s="468"/>
      <c r="AX860" s="468"/>
      <c r="AY860" s="468"/>
      <c r="AZ860" s="468"/>
      <c r="BA860" s="468"/>
      <c r="BB860" s="468"/>
      <c r="BC860" s="468"/>
      <c r="BD860" s="468"/>
      <c r="BE860" s="468"/>
      <c r="BF860" s="468"/>
      <c r="BG860" s="468"/>
      <c r="BH860" s="468"/>
      <c r="BI860" s="468"/>
      <c r="BJ860" s="468"/>
      <c r="BK860" s="468"/>
    </row>
    <row r="861" spans="1:63" ht="15.75" customHeight="1" x14ac:dyDescent="0.3">
      <c r="A861" s="475"/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  <c r="L861" s="475"/>
      <c r="M861" s="475"/>
      <c r="N861" s="475"/>
      <c r="O861" s="475"/>
      <c r="P861" s="475"/>
      <c r="Q861" s="475"/>
      <c r="R861" s="475"/>
      <c r="S861" s="475"/>
      <c r="T861" s="475"/>
      <c r="U861" s="475"/>
      <c r="V861" s="475"/>
      <c r="W861" s="475"/>
      <c r="X861" s="475"/>
      <c r="Y861" s="475"/>
      <c r="Z861" s="475"/>
      <c r="AA861" s="475"/>
      <c r="AB861" s="475"/>
      <c r="AC861" s="475"/>
      <c r="AD861" s="475"/>
      <c r="AE861" s="475"/>
      <c r="AF861" s="475"/>
      <c r="AG861" s="475"/>
      <c r="AH861" s="475"/>
      <c r="AI861" s="475"/>
      <c r="AJ861" s="475"/>
      <c r="AK861" s="475"/>
      <c r="AL861" s="475"/>
      <c r="AM861" s="475"/>
      <c r="AN861" s="475"/>
      <c r="AO861" s="475"/>
      <c r="AP861" s="475"/>
      <c r="AQ861" s="475"/>
      <c r="AR861" s="466"/>
      <c r="AS861" s="466"/>
      <c r="AT861" s="466"/>
      <c r="AU861" s="466"/>
      <c r="AV861" s="468"/>
      <c r="AW861" s="468"/>
      <c r="AX861" s="468"/>
      <c r="AY861" s="468"/>
      <c r="AZ861" s="468"/>
      <c r="BA861" s="468"/>
      <c r="BB861" s="468"/>
      <c r="BC861" s="468"/>
      <c r="BD861" s="468"/>
      <c r="BE861" s="468"/>
      <c r="BF861" s="468"/>
      <c r="BG861" s="468"/>
      <c r="BH861" s="468"/>
      <c r="BI861" s="468"/>
      <c r="BJ861" s="468"/>
      <c r="BK861" s="468"/>
    </row>
    <row r="862" spans="1:63" ht="15.75" customHeight="1" x14ac:dyDescent="0.3">
      <c r="A862" s="475"/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  <c r="L862" s="475"/>
      <c r="M862" s="475"/>
      <c r="N862" s="475"/>
      <c r="O862" s="475"/>
      <c r="P862" s="475"/>
      <c r="Q862" s="475"/>
      <c r="R862" s="475"/>
      <c r="S862" s="475"/>
      <c r="T862" s="475"/>
      <c r="U862" s="475"/>
      <c r="V862" s="475"/>
      <c r="W862" s="475"/>
      <c r="X862" s="475"/>
      <c r="Y862" s="475"/>
      <c r="Z862" s="475"/>
      <c r="AA862" s="475"/>
      <c r="AB862" s="475"/>
      <c r="AC862" s="475"/>
      <c r="AD862" s="475"/>
      <c r="AE862" s="475"/>
      <c r="AF862" s="475"/>
      <c r="AG862" s="475"/>
      <c r="AH862" s="475"/>
      <c r="AI862" s="475"/>
      <c r="AJ862" s="475"/>
      <c r="AK862" s="475"/>
      <c r="AL862" s="475"/>
      <c r="AM862" s="475"/>
      <c r="AN862" s="475"/>
      <c r="AO862" s="475"/>
      <c r="AP862" s="475"/>
      <c r="AQ862" s="475"/>
      <c r="AR862" s="466"/>
      <c r="AS862" s="466"/>
      <c r="AT862" s="466"/>
      <c r="AU862" s="466"/>
      <c r="AV862" s="468"/>
      <c r="AW862" s="468"/>
      <c r="AX862" s="468"/>
      <c r="AY862" s="468"/>
      <c r="AZ862" s="468"/>
      <c r="BA862" s="468"/>
      <c r="BB862" s="468"/>
      <c r="BC862" s="468"/>
      <c r="BD862" s="468"/>
      <c r="BE862" s="468"/>
      <c r="BF862" s="468"/>
      <c r="BG862" s="468"/>
      <c r="BH862" s="468"/>
      <c r="BI862" s="468"/>
      <c r="BJ862" s="468"/>
      <c r="BK862" s="468"/>
    </row>
    <row r="863" spans="1:63" ht="15.75" customHeight="1" x14ac:dyDescent="0.3">
      <c r="A863" s="475"/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  <c r="L863" s="475"/>
      <c r="M863" s="475"/>
      <c r="N863" s="475"/>
      <c r="O863" s="475"/>
      <c r="P863" s="475"/>
      <c r="Q863" s="475"/>
      <c r="R863" s="475"/>
      <c r="S863" s="475"/>
      <c r="T863" s="475"/>
      <c r="U863" s="475"/>
      <c r="V863" s="475"/>
      <c r="W863" s="475"/>
      <c r="X863" s="475"/>
      <c r="Y863" s="475"/>
      <c r="Z863" s="475"/>
      <c r="AA863" s="475"/>
      <c r="AB863" s="475"/>
      <c r="AC863" s="475"/>
      <c r="AD863" s="475"/>
      <c r="AE863" s="475"/>
      <c r="AF863" s="475"/>
      <c r="AG863" s="475"/>
      <c r="AH863" s="475"/>
      <c r="AI863" s="475"/>
      <c r="AJ863" s="475"/>
      <c r="AK863" s="475"/>
      <c r="AL863" s="475"/>
      <c r="AM863" s="475"/>
      <c r="AN863" s="475"/>
      <c r="AO863" s="475"/>
      <c r="AP863" s="475"/>
      <c r="AQ863" s="475"/>
      <c r="AR863" s="466"/>
      <c r="AS863" s="466"/>
      <c r="AT863" s="466"/>
      <c r="AU863" s="466"/>
      <c r="AV863" s="468"/>
      <c r="AW863" s="468"/>
      <c r="AX863" s="468"/>
      <c r="AY863" s="468"/>
      <c r="AZ863" s="468"/>
      <c r="BA863" s="468"/>
      <c r="BB863" s="468"/>
      <c r="BC863" s="468"/>
      <c r="BD863" s="468"/>
      <c r="BE863" s="468"/>
      <c r="BF863" s="468"/>
      <c r="BG863" s="468"/>
      <c r="BH863" s="468"/>
      <c r="BI863" s="468"/>
      <c r="BJ863" s="468"/>
      <c r="BK863" s="468"/>
    </row>
    <row r="864" spans="1:63" ht="15.75" customHeight="1" x14ac:dyDescent="0.3">
      <c r="A864" s="475"/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  <c r="L864" s="475"/>
      <c r="M864" s="475"/>
      <c r="N864" s="475"/>
      <c r="O864" s="475"/>
      <c r="P864" s="475"/>
      <c r="Q864" s="475"/>
      <c r="R864" s="475"/>
      <c r="S864" s="475"/>
      <c r="T864" s="475"/>
      <c r="U864" s="475"/>
      <c r="V864" s="475"/>
      <c r="W864" s="475"/>
      <c r="X864" s="475"/>
      <c r="Y864" s="475"/>
      <c r="Z864" s="475"/>
      <c r="AA864" s="475"/>
      <c r="AB864" s="475"/>
      <c r="AC864" s="475"/>
      <c r="AD864" s="475"/>
      <c r="AE864" s="475"/>
      <c r="AF864" s="475"/>
      <c r="AG864" s="475"/>
      <c r="AH864" s="475"/>
      <c r="AI864" s="475"/>
      <c r="AJ864" s="475"/>
      <c r="AK864" s="475"/>
      <c r="AL864" s="475"/>
      <c r="AM864" s="475"/>
      <c r="AN864" s="475"/>
      <c r="AO864" s="475"/>
      <c r="AP864" s="475"/>
      <c r="AQ864" s="475"/>
      <c r="AR864" s="466"/>
      <c r="AS864" s="466"/>
      <c r="AT864" s="466"/>
      <c r="AU864" s="466"/>
      <c r="AV864" s="468"/>
      <c r="AW864" s="468"/>
      <c r="AX864" s="468"/>
      <c r="AY864" s="468"/>
      <c r="AZ864" s="468"/>
      <c r="BA864" s="468"/>
      <c r="BB864" s="468"/>
      <c r="BC864" s="468"/>
      <c r="BD864" s="468"/>
      <c r="BE864" s="468"/>
      <c r="BF864" s="468"/>
      <c r="BG864" s="468"/>
      <c r="BH864" s="468"/>
      <c r="BI864" s="468"/>
      <c r="BJ864" s="468"/>
      <c r="BK864" s="468"/>
    </row>
    <row r="865" spans="1:63" ht="15.75" customHeight="1" x14ac:dyDescent="0.3">
      <c r="A865" s="475"/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  <c r="L865" s="475"/>
      <c r="M865" s="475"/>
      <c r="N865" s="475"/>
      <c r="O865" s="475"/>
      <c r="P865" s="475"/>
      <c r="Q865" s="475"/>
      <c r="R865" s="475"/>
      <c r="S865" s="475"/>
      <c r="T865" s="475"/>
      <c r="U865" s="475"/>
      <c r="V865" s="475"/>
      <c r="W865" s="475"/>
      <c r="X865" s="475"/>
      <c r="Y865" s="475"/>
      <c r="Z865" s="475"/>
      <c r="AA865" s="475"/>
      <c r="AB865" s="475"/>
      <c r="AC865" s="475"/>
      <c r="AD865" s="475"/>
      <c r="AE865" s="475"/>
      <c r="AF865" s="475"/>
      <c r="AG865" s="475"/>
      <c r="AH865" s="475"/>
      <c r="AI865" s="475"/>
      <c r="AJ865" s="475"/>
      <c r="AK865" s="475"/>
      <c r="AL865" s="475"/>
      <c r="AM865" s="475"/>
      <c r="AN865" s="475"/>
      <c r="AO865" s="475"/>
      <c r="AP865" s="475"/>
      <c r="AQ865" s="475"/>
      <c r="AR865" s="466"/>
      <c r="AS865" s="466"/>
      <c r="AT865" s="466"/>
      <c r="AU865" s="466"/>
      <c r="AV865" s="468"/>
      <c r="AW865" s="468"/>
      <c r="AX865" s="468"/>
      <c r="AY865" s="468"/>
      <c r="AZ865" s="468"/>
      <c r="BA865" s="468"/>
      <c r="BB865" s="468"/>
      <c r="BC865" s="468"/>
      <c r="BD865" s="468"/>
      <c r="BE865" s="468"/>
      <c r="BF865" s="468"/>
      <c r="BG865" s="468"/>
      <c r="BH865" s="468"/>
      <c r="BI865" s="468"/>
      <c r="BJ865" s="468"/>
      <c r="BK865" s="468"/>
    </row>
    <row r="866" spans="1:63" ht="15.75" customHeight="1" x14ac:dyDescent="0.3">
      <c r="A866" s="475"/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  <c r="L866" s="475"/>
      <c r="M866" s="475"/>
      <c r="N866" s="475"/>
      <c r="O866" s="475"/>
      <c r="P866" s="475"/>
      <c r="Q866" s="475"/>
      <c r="R866" s="475"/>
      <c r="S866" s="475"/>
      <c r="T866" s="475"/>
      <c r="U866" s="475"/>
      <c r="V866" s="475"/>
      <c r="W866" s="475"/>
      <c r="X866" s="475"/>
      <c r="Y866" s="475"/>
      <c r="Z866" s="475"/>
      <c r="AA866" s="475"/>
      <c r="AB866" s="475"/>
      <c r="AC866" s="475"/>
      <c r="AD866" s="475"/>
      <c r="AE866" s="475"/>
      <c r="AF866" s="475"/>
      <c r="AG866" s="475"/>
      <c r="AH866" s="475"/>
      <c r="AI866" s="475"/>
      <c r="AJ866" s="475"/>
      <c r="AK866" s="475"/>
      <c r="AL866" s="475"/>
      <c r="AM866" s="475"/>
      <c r="AN866" s="475"/>
      <c r="AO866" s="475"/>
      <c r="AP866" s="475"/>
      <c r="AQ866" s="475"/>
      <c r="AR866" s="466"/>
      <c r="AS866" s="466"/>
      <c r="AT866" s="466"/>
      <c r="AU866" s="466"/>
      <c r="AV866" s="468"/>
      <c r="AW866" s="468"/>
      <c r="AX866" s="468"/>
      <c r="AY866" s="468"/>
      <c r="AZ866" s="468"/>
      <c r="BA866" s="468"/>
      <c r="BB866" s="468"/>
      <c r="BC866" s="468"/>
      <c r="BD866" s="468"/>
      <c r="BE866" s="468"/>
      <c r="BF866" s="468"/>
      <c r="BG866" s="468"/>
      <c r="BH866" s="468"/>
      <c r="BI866" s="468"/>
      <c r="BJ866" s="468"/>
      <c r="BK866" s="468"/>
    </row>
    <row r="867" spans="1:63" ht="15.75" customHeight="1" x14ac:dyDescent="0.3">
      <c r="A867" s="475"/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  <c r="L867" s="475"/>
      <c r="M867" s="475"/>
      <c r="N867" s="475"/>
      <c r="O867" s="475"/>
      <c r="P867" s="475"/>
      <c r="Q867" s="475"/>
      <c r="R867" s="475"/>
      <c r="S867" s="475"/>
      <c r="T867" s="475"/>
      <c r="U867" s="475"/>
      <c r="V867" s="475"/>
      <c r="W867" s="475"/>
      <c r="X867" s="475"/>
      <c r="Y867" s="475"/>
      <c r="Z867" s="475"/>
      <c r="AA867" s="475"/>
      <c r="AB867" s="475"/>
      <c r="AC867" s="475"/>
      <c r="AD867" s="475"/>
      <c r="AE867" s="475"/>
      <c r="AF867" s="475"/>
      <c r="AG867" s="475"/>
      <c r="AH867" s="475"/>
      <c r="AI867" s="475"/>
      <c r="AJ867" s="475"/>
      <c r="AK867" s="475"/>
      <c r="AL867" s="475"/>
      <c r="AM867" s="475"/>
      <c r="AN867" s="475"/>
      <c r="AO867" s="475"/>
      <c r="AP867" s="475"/>
      <c r="AQ867" s="475"/>
      <c r="AR867" s="466"/>
      <c r="AS867" s="466"/>
      <c r="AT867" s="466"/>
      <c r="AU867" s="466"/>
      <c r="AV867" s="468"/>
      <c r="AW867" s="468"/>
      <c r="AX867" s="468"/>
      <c r="AY867" s="468"/>
      <c r="AZ867" s="468"/>
      <c r="BA867" s="468"/>
      <c r="BB867" s="468"/>
      <c r="BC867" s="468"/>
      <c r="BD867" s="468"/>
      <c r="BE867" s="468"/>
      <c r="BF867" s="468"/>
      <c r="BG867" s="468"/>
      <c r="BH867" s="468"/>
      <c r="BI867" s="468"/>
      <c r="BJ867" s="468"/>
      <c r="BK867" s="468"/>
    </row>
    <row r="868" spans="1:63" ht="15.75" customHeight="1" x14ac:dyDescent="0.3">
      <c r="A868" s="475"/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  <c r="L868" s="475"/>
      <c r="M868" s="475"/>
      <c r="N868" s="475"/>
      <c r="O868" s="475"/>
      <c r="P868" s="475"/>
      <c r="Q868" s="475"/>
      <c r="R868" s="475"/>
      <c r="S868" s="475"/>
      <c r="T868" s="475"/>
      <c r="U868" s="475"/>
      <c r="V868" s="475"/>
      <c r="W868" s="475"/>
      <c r="X868" s="475"/>
      <c r="Y868" s="475"/>
      <c r="Z868" s="475"/>
      <c r="AA868" s="475"/>
      <c r="AB868" s="475"/>
      <c r="AC868" s="475"/>
      <c r="AD868" s="475"/>
      <c r="AE868" s="475"/>
      <c r="AF868" s="475"/>
      <c r="AG868" s="475"/>
      <c r="AH868" s="475"/>
      <c r="AI868" s="475"/>
      <c r="AJ868" s="475"/>
      <c r="AK868" s="475"/>
      <c r="AL868" s="475"/>
      <c r="AM868" s="475"/>
      <c r="AN868" s="475"/>
      <c r="AO868" s="475"/>
      <c r="AP868" s="475"/>
      <c r="AQ868" s="475"/>
      <c r="AR868" s="466"/>
      <c r="AS868" s="466"/>
      <c r="AT868" s="466"/>
      <c r="AU868" s="466"/>
      <c r="AV868" s="468"/>
      <c r="AW868" s="468"/>
      <c r="AX868" s="468"/>
      <c r="AY868" s="468"/>
      <c r="AZ868" s="468"/>
      <c r="BA868" s="468"/>
      <c r="BB868" s="468"/>
      <c r="BC868" s="468"/>
      <c r="BD868" s="468"/>
      <c r="BE868" s="468"/>
      <c r="BF868" s="468"/>
      <c r="BG868" s="468"/>
      <c r="BH868" s="468"/>
      <c r="BI868" s="468"/>
      <c r="BJ868" s="468"/>
      <c r="BK868" s="468"/>
    </row>
    <row r="869" spans="1:63" ht="15.75" customHeight="1" x14ac:dyDescent="0.3">
      <c r="A869" s="475"/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  <c r="L869" s="475"/>
      <c r="M869" s="475"/>
      <c r="N869" s="475"/>
      <c r="O869" s="475"/>
      <c r="P869" s="475"/>
      <c r="Q869" s="475"/>
      <c r="R869" s="475"/>
      <c r="S869" s="475"/>
      <c r="T869" s="475"/>
      <c r="U869" s="475"/>
      <c r="V869" s="475"/>
      <c r="W869" s="475"/>
      <c r="X869" s="475"/>
      <c r="Y869" s="475"/>
      <c r="Z869" s="475"/>
      <c r="AA869" s="475"/>
      <c r="AB869" s="475"/>
      <c r="AC869" s="475"/>
      <c r="AD869" s="475"/>
      <c r="AE869" s="475"/>
      <c r="AF869" s="475"/>
      <c r="AG869" s="475"/>
      <c r="AH869" s="475"/>
      <c r="AI869" s="475"/>
      <c r="AJ869" s="475"/>
      <c r="AK869" s="475"/>
      <c r="AL869" s="475"/>
      <c r="AM869" s="475"/>
      <c r="AN869" s="475"/>
      <c r="AO869" s="475"/>
      <c r="AP869" s="475"/>
      <c r="AQ869" s="475"/>
      <c r="AR869" s="466"/>
      <c r="AS869" s="466"/>
      <c r="AT869" s="466"/>
      <c r="AU869" s="466"/>
      <c r="AV869" s="468"/>
      <c r="AW869" s="468"/>
      <c r="AX869" s="468"/>
      <c r="AY869" s="468"/>
      <c r="AZ869" s="468"/>
      <c r="BA869" s="468"/>
      <c r="BB869" s="468"/>
      <c r="BC869" s="468"/>
      <c r="BD869" s="468"/>
      <c r="BE869" s="468"/>
      <c r="BF869" s="468"/>
      <c r="BG869" s="468"/>
      <c r="BH869" s="468"/>
      <c r="BI869" s="468"/>
      <c r="BJ869" s="468"/>
      <c r="BK869" s="468"/>
    </row>
    <row r="870" spans="1:63" ht="15.75" customHeight="1" x14ac:dyDescent="0.3">
      <c r="A870" s="475"/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  <c r="L870" s="475"/>
      <c r="M870" s="475"/>
      <c r="N870" s="475"/>
      <c r="O870" s="475"/>
      <c r="P870" s="475"/>
      <c r="Q870" s="475"/>
      <c r="R870" s="475"/>
      <c r="S870" s="475"/>
      <c r="T870" s="475"/>
      <c r="U870" s="475"/>
      <c r="V870" s="475"/>
      <c r="W870" s="475"/>
      <c r="X870" s="475"/>
      <c r="Y870" s="475"/>
      <c r="Z870" s="475"/>
      <c r="AA870" s="475"/>
      <c r="AB870" s="475"/>
      <c r="AC870" s="475"/>
      <c r="AD870" s="475"/>
      <c r="AE870" s="475"/>
      <c r="AF870" s="475"/>
      <c r="AG870" s="475"/>
      <c r="AH870" s="475"/>
      <c r="AI870" s="475"/>
      <c r="AJ870" s="475"/>
      <c r="AK870" s="475"/>
      <c r="AL870" s="475"/>
      <c r="AM870" s="475"/>
      <c r="AN870" s="475"/>
      <c r="AO870" s="475"/>
      <c r="AP870" s="475"/>
      <c r="AQ870" s="475"/>
      <c r="AR870" s="466"/>
      <c r="AS870" s="466"/>
      <c r="AT870" s="466"/>
      <c r="AU870" s="466"/>
      <c r="AV870" s="468"/>
      <c r="AW870" s="468"/>
      <c r="AX870" s="468"/>
      <c r="AY870" s="468"/>
      <c r="AZ870" s="468"/>
      <c r="BA870" s="468"/>
      <c r="BB870" s="468"/>
      <c r="BC870" s="468"/>
      <c r="BD870" s="468"/>
      <c r="BE870" s="468"/>
      <c r="BF870" s="468"/>
      <c r="BG870" s="468"/>
      <c r="BH870" s="468"/>
      <c r="BI870" s="468"/>
      <c r="BJ870" s="468"/>
      <c r="BK870" s="468"/>
    </row>
    <row r="871" spans="1:63" ht="15.75" customHeight="1" x14ac:dyDescent="0.3">
      <c r="A871" s="475"/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  <c r="L871" s="475"/>
      <c r="M871" s="475"/>
      <c r="N871" s="475"/>
      <c r="O871" s="475"/>
      <c r="P871" s="475"/>
      <c r="Q871" s="475"/>
      <c r="R871" s="475"/>
      <c r="S871" s="475"/>
      <c r="T871" s="475"/>
      <c r="U871" s="475"/>
      <c r="V871" s="475"/>
      <c r="W871" s="475"/>
      <c r="X871" s="475"/>
      <c r="Y871" s="475"/>
      <c r="Z871" s="475"/>
      <c r="AA871" s="475"/>
      <c r="AB871" s="475"/>
      <c r="AC871" s="475"/>
      <c r="AD871" s="475"/>
      <c r="AE871" s="475"/>
      <c r="AF871" s="475"/>
      <c r="AG871" s="475"/>
      <c r="AH871" s="475"/>
      <c r="AI871" s="475"/>
      <c r="AJ871" s="475"/>
      <c r="AK871" s="475"/>
      <c r="AL871" s="475"/>
      <c r="AM871" s="475"/>
      <c r="AN871" s="475"/>
      <c r="AO871" s="475"/>
      <c r="AP871" s="475"/>
      <c r="AQ871" s="475"/>
      <c r="AR871" s="466"/>
      <c r="AS871" s="466"/>
      <c r="AT871" s="466"/>
      <c r="AU871" s="466"/>
      <c r="AV871" s="468"/>
      <c r="AW871" s="468"/>
      <c r="AX871" s="468"/>
      <c r="AY871" s="468"/>
      <c r="AZ871" s="468"/>
      <c r="BA871" s="468"/>
      <c r="BB871" s="468"/>
      <c r="BC871" s="468"/>
      <c r="BD871" s="468"/>
      <c r="BE871" s="468"/>
      <c r="BF871" s="468"/>
      <c r="BG871" s="468"/>
      <c r="BH871" s="468"/>
      <c r="BI871" s="468"/>
      <c r="BJ871" s="468"/>
      <c r="BK871" s="468"/>
    </row>
    <row r="872" spans="1:63" ht="15.75" customHeight="1" x14ac:dyDescent="0.3">
      <c r="A872" s="475"/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  <c r="L872" s="475"/>
      <c r="M872" s="475"/>
      <c r="N872" s="475"/>
      <c r="O872" s="475"/>
      <c r="P872" s="475"/>
      <c r="Q872" s="475"/>
      <c r="R872" s="475"/>
      <c r="S872" s="475"/>
      <c r="T872" s="475"/>
      <c r="U872" s="475"/>
      <c r="V872" s="475"/>
      <c r="W872" s="475"/>
      <c r="X872" s="475"/>
      <c r="Y872" s="475"/>
      <c r="Z872" s="475"/>
      <c r="AA872" s="475"/>
      <c r="AB872" s="475"/>
      <c r="AC872" s="475"/>
      <c r="AD872" s="475"/>
      <c r="AE872" s="475"/>
      <c r="AF872" s="475"/>
      <c r="AG872" s="475"/>
      <c r="AH872" s="475"/>
      <c r="AI872" s="475"/>
      <c r="AJ872" s="475"/>
      <c r="AK872" s="475"/>
      <c r="AL872" s="475"/>
      <c r="AM872" s="475"/>
      <c r="AN872" s="475"/>
      <c r="AO872" s="475"/>
      <c r="AP872" s="475"/>
      <c r="AQ872" s="475"/>
      <c r="AR872" s="466"/>
      <c r="AS872" s="466"/>
      <c r="AT872" s="466"/>
      <c r="AU872" s="466"/>
      <c r="AV872" s="468"/>
      <c r="AW872" s="468"/>
      <c r="AX872" s="468"/>
      <c r="AY872" s="468"/>
      <c r="AZ872" s="468"/>
      <c r="BA872" s="468"/>
      <c r="BB872" s="468"/>
      <c r="BC872" s="468"/>
      <c r="BD872" s="468"/>
      <c r="BE872" s="468"/>
      <c r="BF872" s="468"/>
      <c r="BG872" s="468"/>
      <c r="BH872" s="468"/>
      <c r="BI872" s="468"/>
      <c r="BJ872" s="468"/>
      <c r="BK872" s="468"/>
    </row>
    <row r="873" spans="1:63" ht="15.75" customHeight="1" x14ac:dyDescent="0.3">
      <c r="A873" s="475"/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  <c r="L873" s="475"/>
      <c r="M873" s="475"/>
      <c r="N873" s="475"/>
      <c r="O873" s="475"/>
      <c r="P873" s="475"/>
      <c r="Q873" s="475"/>
      <c r="R873" s="475"/>
      <c r="S873" s="475"/>
      <c r="T873" s="475"/>
      <c r="U873" s="475"/>
      <c r="V873" s="475"/>
      <c r="W873" s="475"/>
      <c r="X873" s="475"/>
      <c r="Y873" s="475"/>
      <c r="Z873" s="475"/>
      <c r="AA873" s="475"/>
      <c r="AB873" s="475"/>
      <c r="AC873" s="475"/>
      <c r="AD873" s="475"/>
      <c r="AE873" s="475"/>
      <c r="AF873" s="475"/>
      <c r="AG873" s="475"/>
      <c r="AH873" s="475"/>
      <c r="AI873" s="475"/>
      <c r="AJ873" s="475"/>
      <c r="AK873" s="475"/>
      <c r="AL873" s="475"/>
      <c r="AM873" s="475"/>
      <c r="AN873" s="475"/>
      <c r="AO873" s="475"/>
      <c r="AP873" s="475"/>
      <c r="AQ873" s="475"/>
      <c r="AR873" s="466"/>
      <c r="AS873" s="466"/>
      <c r="AT873" s="466"/>
      <c r="AU873" s="466"/>
      <c r="AV873" s="468"/>
      <c r="AW873" s="468"/>
      <c r="AX873" s="468"/>
      <c r="AY873" s="468"/>
      <c r="AZ873" s="468"/>
      <c r="BA873" s="468"/>
      <c r="BB873" s="468"/>
      <c r="BC873" s="468"/>
      <c r="BD873" s="468"/>
      <c r="BE873" s="468"/>
      <c r="BF873" s="468"/>
      <c r="BG873" s="468"/>
      <c r="BH873" s="468"/>
      <c r="BI873" s="468"/>
      <c r="BJ873" s="468"/>
      <c r="BK873" s="468"/>
    </row>
    <row r="874" spans="1:63" ht="15.75" customHeight="1" x14ac:dyDescent="0.3">
      <c r="A874" s="475"/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  <c r="L874" s="475"/>
      <c r="M874" s="475"/>
      <c r="N874" s="475"/>
      <c r="O874" s="475"/>
      <c r="P874" s="475"/>
      <c r="Q874" s="475"/>
      <c r="R874" s="475"/>
      <c r="S874" s="475"/>
      <c r="T874" s="475"/>
      <c r="U874" s="475"/>
      <c r="V874" s="475"/>
      <c r="W874" s="475"/>
      <c r="X874" s="475"/>
      <c r="Y874" s="475"/>
      <c r="Z874" s="475"/>
      <c r="AA874" s="475"/>
      <c r="AB874" s="475"/>
      <c r="AC874" s="475"/>
      <c r="AD874" s="475"/>
      <c r="AE874" s="475"/>
      <c r="AF874" s="475"/>
      <c r="AG874" s="475"/>
      <c r="AH874" s="475"/>
      <c r="AI874" s="475"/>
      <c r="AJ874" s="475"/>
      <c r="AK874" s="475"/>
      <c r="AL874" s="475"/>
      <c r="AM874" s="475"/>
      <c r="AN874" s="475"/>
      <c r="AO874" s="475"/>
      <c r="AP874" s="475"/>
      <c r="AQ874" s="475"/>
      <c r="AR874" s="466"/>
      <c r="AS874" s="466"/>
      <c r="AT874" s="466"/>
      <c r="AU874" s="466"/>
      <c r="AV874" s="468"/>
      <c r="AW874" s="468"/>
      <c r="AX874" s="468"/>
      <c r="AY874" s="468"/>
      <c r="AZ874" s="468"/>
      <c r="BA874" s="468"/>
      <c r="BB874" s="468"/>
      <c r="BC874" s="468"/>
      <c r="BD874" s="468"/>
      <c r="BE874" s="468"/>
      <c r="BF874" s="468"/>
      <c r="BG874" s="468"/>
      <c r="BH874" s="468"/>
      <c r="BI874" s="468"/>
      <c r="BJ874" s="468"/>
      <c r="BK874" s="468"/>
    </row>
    <row r="875" spans="1:63" ht="15.75" customHeight="1" x14ac:dyDescent="0.3">
      <c r="A875" s="475"/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  <c r="L875" s="475"/>
      <c r="M875" s="475"/>
      <c r="N875" s="475"/>
      <c r="O875" s="475"/>
      <c r="P875" s="475"/>
      <c r="Q875" s="475"/>
      <c r="R875" s="475"/>
      <c r="S875" s="475"/>
      <c r="T875" s="475"/>
      <c r="U875" s="475"/>
      <c r="V875" s="475"/>
      <c r="W875" s="475"/>
      <c r="X875" s="475"/>
      <c r="Y875" s="475"/>
      <c r="Z875" s="475"/>
      <c r="AA875" s="475"/>
      <c r="AB875" s="475"/>
      <c r="AC875" s="475"/>
      <c r="AD875" s="475"/>
      <c r="AE875" s="475"/>
      <c r="AF875" s="475"/>
      <c r="AG875" s="475"/>
      <c r="AH875" s="475"/>
      <c r="AI875" s="475"/>
      <c r="AJ875" s="475"/>
      <c r="AK875" s="475"/>
      <c r="AL875" s="475"/>
      <c r="AM875" s="475"/>
      <c r="AN875" s="475"/>
      <c r="AO875" s="475"/>
      <c r="AP875" s="475"/>
      <c r="AQ875" s="475"/>
      <c r="AR875" s="466"/>
      <c r="AS875" s="466"/>
      <c r="AT875" s="466"/>
      <c r="AU875" s="466"/>
      <c r="AV875" s="468"/>
      <c r="AW875" s="468"/>
      <c r="AX875" s="468"/>
      <c r="AY875" s="468"/>
      <c r="AZ875" s="468"/>
      <c r="BA875" s="468"/>
      <c r="BB875" s="468"/>
      <c r="BC875" s="468"/>
      <c r="BD875" s="468"/>
      <c r="BE875" s="468"/>
      <c r="BF875" s="468"/>
      <c r="BG875" s="468"/>
      <c r="BH875" s="468"/>
      <c r="BI875" s="468"/>
      <c r="BJ875" s="468"/>
      <c r="BK875" s="468"/>
    </row>
    <row r="876" spans="1:63" ht="15.75" customHeight="1" x14ac:dyDescent="0.3">
      <c r="A876" s="475"/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  <c r="L876" s="475"/>
      <c r="M876" s="475"/>
      <c r="N876" s="475"/>
      <c r="O876" s="475"/>
      <c r="P876" s="475"/>
      <c r="Q876" s="475"/>
      <c r="R876" s="475"/>
      <c r="S876" s="475"/>
      <c r="T876" s="475"/>
      <c r="U876" s="475"/>
      <c r="V876" s="475"/>
      <c r="W876" s="475"/>
      <c r="X876" s="475"/>
      <c r="Y876" s="475"/>
      <c r="Z876" s="475"/>
      <c r="AA876" s="475"/>
      <c r="AB876" s="475"/>
      <c r="AC876" s="475"/>
      <c r="AD876" s="475"/>
      <c r="AE876" s="475"/>
      <c r="AF876" s="475"/>
      <c r="AG876" s="475"/>
      <c r="AH876" s="475"/>
      <c r="AI876" s="475"/>
      <c r="AJ876" s="475"/>
      <c r="AK876" s="475"/>
      <c r="AL876" s="475"/>
      <c r="AM876" s="475"/>
      <c r="AN876" s="475"/>
      <c r="AO876" s="475"/>
      <c r="AP876" s="475"/>
      <c r="AQ876" s="475"/>
      <c r="AR876" s="466"/>
      <c r="AS876" s="466"/>
      <c r="AT876" s="466"/>
      <c r="AU876" s="466"/>
      <c r="AV876" s="468"/>
      <c r="AW876" s="468"/>
      <c r="AX876" s="468"/>
      <c r="AY876" s="468"/>
      <c r="AZ876" s="468"/>
      <c r="BA876" s="468"/>
      <c r="BB876" s="468"/>
      <c r="BC876" s="468"/>
      <c r="BD876" s="468"/>
      <c r="BE876" s="468"/>
      <c r="BF876" s="468"/>
      <c r="BG876" s="468"/>
      <c r="BH876" s="468"/>
      <c r="BI876" s="468"/>
      <c r="BJ876" s="468"/>
      <c r="BK876" s="468"/>
    </row>
    <row r="877" spans="1:63" ht="15.75" customHeight="1" x14ac:dyDescent="0.3">
      <c r="A877" s="475"/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  <c r="L877" s="475"/>
      <c r="M877" s="475"/>
      <c r="N877" s="475"/>
      <c r="O877" s="475"/>
      <c r="P877" s="475"/>
      <c r="Q877" s="475"/>
      <c r="R877" s="475"/>
      <c r="S877" s="475"/>
      <c r="T877" s="475"/>
      <c r="U877" s="475"/>
      <c r="V877" s="475"/>
      <c r="W877" s="475"/>
      <c r="X877" s="475"/>
      <c r="Y877" s="475"/>
      <c r="Z877" s="475"/>
      <c r="AA877" s="475"/>
      <c r="AB877" s="475"/>
      <c r="AC877" s="475"/>
      <c r="AD877" s="475"/>
      <c r="AE877" s="475"/>
      <c r="AF877" s="475"/>
      <c r="AG877" s="475"/>
      <c r="AH877" s="475"/>
      <c r="AI877" s="475"/>
      <c r="AJ877" s="475"/>
      <c r="AK877" s="475"/>
      <c r="AL877" s="475"/>
      <c r="AM877" s="475"/>
      <c r="AN877" s="475"/>
      <c r="AO877" s="475"/>
      <c r="AP877" s="475"/>
      <c r="AQ877" s="475"/>
      <c r="AR877" s="466"/>
      <c r="AS877" s="466"/>
      <c r="AT877" s="466"/>
      <c r="AU877" s="466"/>
      <c r="AV877" s="468"/>
      <c r="AW877" s="468"/>
      <c r="AX877" s="468"/>
      <c r="AY877" s="468"/>
      <c r="AZ877" s="468"/>
      <c r="BA877" s="468"/>
      <c r="BB877" s="468"/>
      <c r="BC877" s="468"/>
      <c r="BD877" s="468"/>
      <c r="BE877" s="468"/>
      <c r="BF877" s="468"/>
      <c r="BG877" s="468"/>
      <c r="BH877" s="468"/>
      <c r="BI877" s="468"/>
      <c r="BJ877" s="468"/>
      <c r="BK877" s="468"/>
    </row>
    <row r="878" spans="1:63" ht="15.75" customHeight="1" x14ac:dyDescent="0.3">
      <c r="A878" s="475"/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  <c r="L878" s="475"/>
      <c r="M878" s="475"/>
      <c r="N878" s="475"/>
      <c r="O878" s="475"/>
      <c r="P878" s="475"/>
      <c r="Q878" s="475"/>
      <c r="R878" s="475"/>
      <c r="S878" s="475"/>
      <c r="T878" s="475"/>
      <c r="U878" s="475"/>
      <c r="V878" s="475"/>
      <c r="W878" s="475"/>
      <c r="X878" s="475"/>
      <c r="Y878" s="475"/>
      <c r="Z878" s="475"/>
      <c r="AA878" s="475"/>
      <c r="AB878" s="475"/>
      <c r="AC878" s="475"/>
      <c r="AD878" s="475"/>
      <c r="AE878" s="475"/>
      <c r="AF878" s="475"/>
      <c r="AG878" s="475"/>
      <c r="AH878" s="475"/>
      <c r="AI878" s="475"/>
      <c r="AJ878" s="475"/>
      <c r="AK878" s="475"/>
      <c r="AL878" s="475"/>
      <c r="AM878" s="475"/>
      <c r="AN878" s="475"/>
      <c r="AO878" s="475"/>
      <c r="AP878" s="475"/>
      <c r="AQ878" s="475"/>
      <c r="AR878" s="466"/>
      <c r="AS878" s="466"/>
      <c r="AT878" s="466"/>
      <c r="AU878" s="466"/>
      <c r="AV878" s="468"/>
      <c r="AW878" s="468"/>
      <c r="AX878" s="468"/>
      <c r="AY878" s="468"/>
      <c r="AZ878" s="468"/>
      <c r="BA878" s="468"/>
      <c r="BB878" s="468"/>
      <c r="BC878" s="468"/>
      <c r="BD878" s="468"/>
      <c r="BE878" s="468"/>
      <c r="BF878" s="468"/>
      <c r="BG878" s="468"/>
      <c r="BH878" s="468"/>
      <c r="BI878" s="468"/>
      <c r="BJ878" s="468"/>
      <c r="BK878" s="468"/>
    </row>
    <row r="879" spans="1:63" ht="15.75" customHeight="1" x14ac:dyDescent="0.3">
      <c r="A879" s="475"/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  <c r="L879" s="475"/>
      <c r="M879" s="475"/>
      <c r="N879" s="475"/>
      <c r="O879" s="475"/>
      <c r="P879" s="475"/>
      <c r="Q879" s="475"/>
      <c r="R879" s="475"/>
      <c r="S879" s="475"/>
      <c r="T879" s="475"/>
      <c r="U879" s="475"/>
      <c r="V879" s="475"/>
      <c r="W879" s="475"/>
      <c r="X879" s="475"/>
      <c r="Y879" s="475"/>
      <c r="Z879" s="475"/>
      <c r="AA879" s="475"/>
      <c r="AB879" s="475"/>
      <c r="AC879" s="475"/>
      <c r="AD879" s="475"/>
      <c r="AE879" s="475"/>
      <c r="AF879" s="475"/>
      <c r="AG879" s="475"/>
      <c r="AH879" s="475"/>
      <c r="AI879" s="475"/>
      <c r="AJ879" s="475"/>
      <c r="AK879" s="475"/>
      <c r="AL879" s="475"/>
      <c r="AM879" s="475"/>
      <c r="AN879" s="475"/>
      <c r="AO879" s="475"/>
      <c r="AP879" s="475"/>
      <c r="AQ879" s="475"/>
      <c r="AR879" s="466"/>
      <c r="AS879" s="466"/>
      <c r="AT879" s="466"/>
      <c r="AU879" s="466"/>
      <c r="AV879" s="468"/>
      <c r="AW879" s="468"/>
      <c r="AX879" s="468"/>
      <c r="AY879" s="468"/>
      <c r="AZ879" s="468"/>
      <c r="BA879" s="468"/>
      <c r="BB879" s="468"/>
      <c r="BC879" s="468"/>
      <c r="BD879" s="468"/>
      <c r="BE879" s="468"/>
      <c r="BF879" s="468"/>
      <c r="BG879" s="468"/>
      <c r="BH879" s="468"/>
      <c r="BI879" s="468"/>
      <c r="BJ879" s="468"/>
      <c r="BK879" s="468"/>
    </row>
    <row r="880" spans="1:63" ht="15.75" customHeight="1" x14ac:dyDescent="0.3">
      <c r="A880" s="475"/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  <c r="L880" s="475"/>
      <c r="M880" s="475"/>
      <c r="N880" s="475"/>
      <c r="O880" s="475"/>
      <c r="P880" s="475"/>
      <c r="Q880" s="475"/>
      <c r="R880" s="475"/>
      <c r="S880" s="475"/>
      <c r="T880" s="475"/>
      <c r="U880" s="475"/>
      <c r="V880" s="475"/>
      <c r="W880" s="475"/>
      <c r="X880" s="475"/>
      <c r="Y880" s="475"/>
      <c r="Z880" s="475"/>
      <c r="AA880" s="475"/>
      <c r="AB880" s="475"/>
      <c r="AC880" s="475"/>
      <c r="AD880" s="475"/>
      <c r="AE880" s="475"/>
      <c r="AF880" s="475"/>
      <c r="AG880" s="475"/>
      <c r="AH880" s="475"/>
      <c r="AI880" s="475"/>
      <c r="AJ880" s="475"/>
      <c r="AK880" s="475"/>
      <c r="AL880" s="475"/>
      <c r="AM880" s="475"/>
      <c r="AN880" s="475"/>
      <c r="AO880" s="475"/>
      <c r="AP880" s="475"/>
      <c r="AQ880" s="475"/>
      <c r="AR880" s="466"/>
      <c r="AS880" s="466"/>
      <c r="AT880" s="466"/>
      <c r="AU880" s="466"/>
      <c r="AV880" s="468"/>
      <c r="AW880" s="468"/>
      <c r="AX880" s="468"/>
      <c r="AY880" s="468"/>
      <c r="AZ880" s="468"/>
      <c r="BA880" s="468"/>
      <c r="BB880" s="468"/>
      <c r="BC880" s="468"/>
      <c r="BD880" s="468"/>
      <c r="BE880" s="468"/>
      <c r="BF880" s="468"/>
      <c r="BG880" s="468"/>
      <c r="BH880" s="468"/>
      <c r="BI880" s="468"/>
      <c r="BJ880" s="468"/>
      <c r="BK880" s="468"/>
    </row>
    <row r="881" spans="1:63" ht="15.75" customHeight="1" x14ac:dyDescent="0.3">
      <c r="A881" s="475"/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  <c r="L881" s="475"/>
      <c r="M881" s="475"/>
      <c r="N881" s="475"/>
      <c r="O881" s="475"/>
      <c r="P881" s="475"/>
      <c r="Q881" s="475"/>
      <c r="R881" s="475"/>
      <c r="S881" s="475"/>
      <c r="T881" s="475"/>
      <c r="U881" s="475"/>
      <c r="V881" s="475"/>
      <c r="W881" s="475"/>
      <c r="X881" s="475"/>
      <c r="Y881" s="475"/>
      <c r="Z881" s="475"/>
      <c r="AA881" s="475"/>
      <c r="AB881" s="475"/>
      <c r="AC881" s="475"/>
      <c r="AD881" s="475"/>
      <c r="AE881" s="475"/>
      <c r="AF881" s="475"/>
      <c r="AG881" s="475"/>
      <c r="AH881" s="475"/>
      <c r="AI881" s="475"/>
      <c r="AJ881" s="475"/>
      <c r="AK881" s="475"/>
      <c r="AL881" s="475"/>
      <c r="AM881" s="475"/>
      <c r="AN881" s="475"/>
      <c r="AO881" s="475"/>
      <c r="AP881" s="475"/>
      <c r="AQ881" s="475"/>
      <c r="AR881" s="466"/>
      <c r="AS881" s="466"/>
      <c r="AT881" s="466"/>
      <c r="AU881" s="466"/>
      <c r="AV881" s="468"/>
      <c r="AW881" s="468"/>
      <c r="AX881" s="468"/>
      <c r="AY881" s="468"/>
      <c r="AZ881" s="468"/>
      <c r="BA881" s="468"/>
      <c r="BB881" s="468"/>
      <c r="BC881" s="468"/>
      <c r="BD881" s="468"/>
      <c r="BE881" s="468"/>
      <c r="BF881" s="468"/>
      <c r="BG881" s="468"/>
      <c r="BH881" s="468"/>
      <c r="BI881" s="468"/>
      <c r="BJ881" s="468"/>
      <c r="BK881" s="468"/>
    </row>
    <row r="882" spans="1:63" ht="15.75" customHeight="1" x14ac:dyDescent="0.3">
      <c r="A882" s="475"/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  <c r="L882" s="475"/>
      <c r="M882" s="475"/>
      <c r="N882" s="475"/>
      <c r="O882" s="475"/>
      <c r="P882" s="475"/>
      <c r="Q882" s="475"/>
      <c r="R882" s="475"/>
      <c r="S882" s="475"/>
      <c r="T882" s="475"/>
      <c r="U882" s="475"/>
      <c r="V882" s="475"/>
      <c r="W882" s="475"/>
      <c r="X882" s="475"/>
      <c r="Y882" s="475"/>
      <c r="Z882" s="475"/>
      <c r="AA882" s="475"/>
      <c r="AB882" s="475"/>
      <c r="AC882" s="475"/>
      <c r="AD882" s="475"/>
      <c r="AE882" s="475"/>
      <c r="AF882" s="475"/>
      <c r="AG882" s="475"/>
      <c r="AH882" s="475"/>
      <c r="AI882" s="475"/>
      <c r="AJ882" s="475"/>
      <c r="AK882" s="475"/>
      <c r="AL882" s="475"/>
      <c r="AM882" s="475"/>
      <c r="AN882" s="475"/>
      <c r="AO882" s="475"/>
      <c r="AP882" s="475"/>
      <c r="AQ882" s="475"/>
      <c r="AR882" s="466"/>
      <c r="AS882" s="466"/>
      <c r="AT882" s="466"/>
      <c r="AU882" s="466"/>
      <c r="AV882" s="468"/>
      <c r="AW882" s="468"/>
      <c r="AX882" s="468"/>
      <c r="AY882" s="468"/>
      <c r="AZ882" s="468"/>
      <c r="BA882" s="468"/>
      <c r="BB882" s="468"/>
      <c r="BC882" s="468"/>
      <c r="BD882" s="468"/>
      <c r="BE882" s="468"/>
      <c r="BF882" s="468"/>
      <c r="BG882" s="468"/>
      <c r="BH882" s="468"/>
      <c r="BI882" s="468"/>
      <c r="BJ882" s="468"/>
      <c r="BK882" s="468"/>
    </row>
    <row r="883" spans="1:63" ht="15.75" customHeight="1" x14ac:dyDescent="0.3">
      <c r="A883" s="475"/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  <c r="L883" s="475"/>
      <c r="M883" s="475"/>
      <c r="N883" s="475"/>
      <c r="O883" s="475"/>
      <c r="P883" s="475"/>
      <c r="Q883" s="475"/>
      <c r="R883" s="475"/>
      <c r="S883" s="475"/>
      <c r="T883" s="475"/>
      <c r="U883" s="475"/>
      <c r="V883" s="475"/>
      <c r="W883" s="475"/>
      <c r="X883" s="475"/>
      <c r="Y883" s="475"/>
      <c r="Z883" s="475"/>
      <c r="AA883" s="475"/>
      <c r="AB883" s="475"/>
      <c r="AC883" s="475"/>
      <c r="AD883" s="475"/>
      <c r="AE883" s="475"/>
      <c r="AF883" s="475"/>
      <c r="AG883" s="475"/>
      <c r="AH883" s="475"/>
      <c r="AI883" s="475"/>
      <c r="AJ883" s="475"/>
      <c r="AK883" s="475"/>
      <c r="AL883" s="475"/>
      <c r="AM883" s="475"/>
      <c r="AN883" s="475"/>
      <c r="AO883" s="475"/>
      <c r="AP883" s="475"/>
      <c r="AQ883" s="475"/>
      <c r="AR883" s="466"/>
      <c r="AS883" s="466"/>
      <c r="AT883" s="466"/>
      <c r="AU883" s="466"/>
      <c r="AV883" s="468"/>
      <c r="AW883" s="468"/>
      <c r="AX883" s="468"/>
      <c r="AY883" s="468"/>
      <c r="AZ883" s="468"/>
      <c r="BA883" s="468"/>
      <c r="BB883" s="468"/>
      <c r="BC883" s="468"/>
      <c r="BD883" s="468"/>
      <c r="BE883" s="468"/>
      <c r="BF883" s="468"/>
      <c r="BG883" s="468"/>
      <c r="BH883" s="468"/>
      <c r="BI883" s="468"/>
      <c r="BJ883" s="468"/>
      <c r="BK883" s="468"/>
    </row>
    <row r="884" spans="1:63" ht="15.75" customHeight="1" x14ac:dyDescent="0.3">
      <c r="A884" s="475"/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  <c r="L884" s="475"/>
      <c r="M884" s="475"/>
      <c r="N884" s="475"/>
      <c r="O884" s="475"/>
      <c r="P884" s="475"/>
      <c r="Q884" s="475"/>
      <c r="R884" s="475"/>
      <c r="S884" s="475"/>
      <c r="T884" s="475"/>
      <c r="U884" s="475"/>
      <c r="V884" s="475"/>
      <c r="W884" s="475"/>
      <c r="X884" s="475"/>
      <c r="Y884" s="475"/>
      <c r="Z884" s="475"/>
      <c r="AA884" s="475"/>
      <c r="AB884" s="475"/>
      <c r="AC884" s="475"/>
      <c r="AD884" s="475"/>
      <c r="AE884" s="475"/>
      <c r="AF884" s="475"/>
      <c r="AG884" s="475"/>
      <c r="AH884" s="475"/>
      <c r="AI884" s="475"/>
      <c r="AJ884" s="475"/>
      <c r="AK884" s="475"/>
      <c r="AL884" s="475"/>
      <c r="AM884" s="475"/>
      <c r="AN884" s="475"/>
      <c r="AO884" s="475"/>
      <c r="AP884" s="475"/>
      <c r="AQ884" s="475"/>
      <c r="AR884" s="466"/>
      <c r="AS884" s="466"/>
      <c r="AT884" s="466"/>
      <c r="AU884" s="466"/>
      <c r="AV884" s="468"/>
      <c r="AW884" s="468"/>
      <c r="AX884" s="468"/>
      <c r="AY884" s="468"/>
      <c r="AZ884" s="468"/>
      <c r="BA884" s="468"/>
      <c r="BB884" s="468"/>
      <c r="BC884" s="468"/>
      <c r="BD884" s="468"/>
      <c r="BE884" s="468"/>
      <c r="BF884" s="468"/>
      <c r="BG884" s="468"/>
      <c r="BH884" s="468"/>
      <c r="BI884" s="468"/>
      <c r="BJ884" s="468"/>
      <c r="BK884" s="468"/>
    </row>
    <row r="885" spans="1:63" ht="15.75" customHeight="1" x14ac:dyDescent="0.3">
      <c r="A885" s="475"/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  <c r="L885" s="475"/>
      <c r="M885" s="475"/>
      <c r="N885" s="475"/>
      <c r="O885" s="475"/>
      <c r="P885" s="475"/>
      <c r="Q885" s="475"/>
      <c r="R885" s="475"/>
      <c r="S885" s="475"/>
      <c r="T885" s="475"/>
      <c r="U885" s="475"/>
      <c r="V885" s="475"/>
      <c r="W885" s="475"/>
      <c r="X885" s="475"/>
      <c r="Y885" s="475"/>
      <c r="Z885" s="475"/>
      <c r="AA885" s="475"/>
      <c r="AB885" s="475"/>
      <c r="AC885" s="475"/>
      <c r="AD885" s="475"/>
      <c r="AE885" s="475"/>
      <c r="AF885" s="475"/>
      <c r="AG885" s="475"/>
      <c r="AH885" s="475"/>
      <c r="AI885" s="475"/>
      <c r="AJ885" s="475"/>
      <c r="AK885" s="475"/>
      <c r="AL885" s="475"/>
      <c r="AM885" s="475"/>
      <c r="AN885" s="475"/>
      <c r="AO885" s="475"/>
      <c r="AP885" s="475"/>
      <c r="AQ885" s="475"/>
      <c r="AR885" s="466"/>
      <c r="AS885" s="466"/>
      <c r="AT885" s="466"/>
      <c r="AU885" s="466"/>
      <c r="AV885" s="468"/>
      <c r="AW885" s="468"/>
      <c r="AX885" s="468"/>
      <c r="AY885" s="468"/>
      <c r="AZ885" s="468"/>
      <c r="BA885" s="468"/>
      <c r="BB885" s="468"/>
      <c r="BC885" s="468"/>
      <c r="BD885" s="468"/>
      <c r="BE885" s="468"/>
      <c r="BF885" s="468"/>
      <c r="BG885" s="468"/>
      <c r="BH885" s="468"/>
      <c r="BI885" s="468"/>
      <c r="BJ885" s="468"/>
      <c r="BK885" s="468"/>
    </row>
    <row r="886" spans="1:63" ht="15.75" customHeight="1" x14ac:dyDescent="0.3">
      <c r="A886" s="475"/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  <c r="L886" s="475"/>
      <c r="M886" s="475"/>
      <c r="N886" s="475"/>
      <c r="O886" s="475"/>
      <c r="P886" s="475"/>
      <c r="Q886" s="475"/>
      <c r="R886" s="475"/>
      <c r="S886" s="475"/>
      <c r="T886" s="475"/>
      <c r="U886" s="475"/>
      <c r="V886" s="475"/>
      <c r="W886" s="475"/>
      <c r="X886" s="475"/>
      <c r="Y886" s="475"/>
      <c r="Z886" s="475"/>
      <c r="AA886" s="475"/>
      <c r="AB886" s="475"/>
      <c r="AC886" s="475"/>
      <c r="AD886" s="475"/>
      <c r="AE886" s="475"/>
      <c r="AF886" s="475"/>
      <c r="AG886" s="475"/>
      <c r="AH886" s="475"/>
      <c r="AI886" s="475"/>
      <c r="AJ886" s="475"/>
      <c r="AK886" s="475"/>
      <c r="AL886" s="475"/>
      <c r="AM886" s="475"/>
      <c r="AN886" s="475"/>
      <c r="AO886" s="475"/>
      <c r="AP886" s="475"/>
      <c r="AQ886" s="475"/>
      <c r="AR886" s="466"/>
      <c r="AS886" s="466"/>
      <c r="AT886" s="466"/>
      <c r="AU886" s="466"/>
      <c r="AV886" s="468"/>
      <c r="AW886" s="468"/>
      <c r="AX886" s="468"/>
      <c r="AY886" s="468"/>
      <c r="AZ886" s="468"/>
      <c r="BA886" s="468"/>
      <c r="BB886" s="468"/>
      <c r="BC886" s="468"/>
      <c r="BD886" s="468"/>
      <c r="BE886" s="468"/>
      <c r="BF886" s="468"/>
      <c r="BG886" s="468"/>
      <c r="BH886" s="468"/>
      <c r="BI886" s="468"/>
      <c r="BJ886" s="468"/>
      <c r="BK886" s="468"/>
    </row>
    <row r="887" spans="1:63" ht="15.75" customHeight="1" x14ac:dyDescent="0.3">
      <c r="A887" s="475"/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  <c r="L887" s="475"/>
      <c r="M887" s="475"/>
      <c r="N887" s="475"/>
      <c r="O887" s="475"/>
      <c r="P887" s="475"/>
      <c r="Q887" s="475"/>
      <c r="R887" s="475"/>
      <c r="S887" s="475"/>
      <c r="T887" s="475"/>
      <c r="U887" s="475"/>
      <c r="V887" s="475"/>
      <c r="W887" s="475"/>
      <c r="X887" s="475"/>
      <c r="Y887" s="475"/>
      <c r="Z887" s="475"/>
      <c r="AA887" s="475"/>
      <c r="AB887" s="475"/>
      <c r="AC887" s="475"/>
      <c r="AD887" s="475"/>
      <c r="AE887" s="475"/>
      <c r="AF887" s="475"/>
      <c r="AG887" s="475"/>
      <c r="AH887" s="475"/>
      <c r="AI887" s="475"/>
      <c r="AJ887" s="475"/>
      <c r="AK887" s="475"/>
      <c r="AL887" s="475"/>
      <c r="AM887" s="475"/>
      <c r="AN887" s="475"/>
      <c r="AO887" s="475"/>
      <c r="AP887" s="475"/>
      <c r="AQ887" s="475"/>
      <c r="AR887" s="466"/>
      <c r="AS887" s="466"/>
      <c r="AT887" s="466"/>
      <c r="AU887" s="466"/>
      <c r="AV887" s="468"/>
      <c r="AW887" s="468"/>
      <c r="AX887" s="468"/>
      <c r="AY887" s="468"/>
      <c r="AZ887" s="468"/>
      <c r="BA887" s="468"/>
      <c r="BB887" s="468"/>
      <c r="BC887" s="468"/>
      <c r="BD887" s="468"/>
      <c r="BE887" s="468"/>
      <c r="BF887" s="468"/>
      <c r="BG887" s="468"/>
      <c r="BH887" s="468"/>
      <c r="BI887" s="468"/>
      <c r="BJ887" s="468"/>
      <c r="BK887" s="468"/>
    </row>
    <row r="888" spans="1:63" ht="15.75" customHeight="1" x14ac:dyDescent="0.3">
      <c r="A888" s="475"/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  <c r="L888" s="475"/>
      <c r="M888" s="475"/>
      <c r="N888" s="475"/>
      <c r="O888" s="475"/>
      <c r="P888" s="475"/>
      <c r="Q888" s="475"/>
      <c r="R888" s="475"/>
      <c r="S888" s="475"/>
      <c r="T888" s="475"/>
      <c r="U888" s="475"/>
      <c r="V888" s="475"/>
      <c r="W888" s="475"/>
      <c r="X888" s="475"/>
      <c r="Y888" s="475"/>
      <c r="Z888" s="475"/>
      <c r="AA888" s="475"/>
      <c r="AB888" s="475"/>
      <c r="AC888" s="475"/>
      <c r="AD888" s="475"/>
      <c r="AE888" s="475"/>
      <c r="AF888" s="475"/>
      <c r="AG888" s="475"/>
      <c r="AH888" s="475"/>
      <c r="AI888" s="475"/>
      <c r="AJ888" s="475"/>
      <c r="AK888" s="475"/>
      <c r="AL888" s="475"/>
      <c r="AM888" s="475"/>
      <c r="AN888" s="475"/>
      <c r="AO888" s="475"/>
      <c r="AP888" s="475"/>
      <c r="AQ888" s="475"/>
      <c r="AR888" s="466"/>
      <c r="AS888" s="466"/>
      <c r="AT888" s="466"/>
      <c r="AU888" s="466"/>
      <c r="AV888" s="468"/>
      <c r="AW888" s="468"/>
      <c r="AX888" s="468"/>
      <c r="AY888" s="468"/>
      <c r="AZ888" s="468"/>
      <c r="BA888" s="468"/>
      <c r="BB888" s="468"/>
      <c r="BC888" s="468"/>
      <c r="BD888" s="468"/>
      <c r="BE888" s="468"/>
      <c r="BF888" s="468"/>
      <c r="BG888" s="468"/>
      <c r="BH888" s="468"/>
      <c r="BI888" s="468"/>
      <c r="BJ888" s="468"/>
      <c r="BK888" s="468"/>
    </row>
    <row r="889" spans="1:63" ht="15.75" customHeight="1" x14ac:dyDescent="0.3">
      <c r="A889" s="475"/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  <c r="L889" s="475"/>
      <c r="M889" s="475"/>
      <c r="N889" s="475"/>
      <c r="O889" s="475"/>
      <c r="P889" s="475"/>
      <c r="Q889" s="475"/>
      <c r="R889" s="475"/>
      <c r="S889" s="475"/>
      <c r="T889" s="475"/>
      <c r="U889" s="475"/>
      <c r="V889" s="475"/>
      <c r="W889" s="475"/>
      <c r="X889" s="475"/>
      <c r="Y889" s="475"/>
      <c r="Z889" s="475"/>
      <c r="AA889" s="475"/>
      <c r="AB889" s="475"/>
      <c r="AC889" s="475"/>
      <c r="AD889" s="475"/>
      <c r="AE889" s="475"/>
      <c r="AF889" s="475"/>
      <c r="AG889" s="475"/>
      <c r="AH889" s="475"/>
      <c r="AI889" s="475"/>
      <c r="AJ889" s="475"/>
      <c r="AK889" s="475"/>
      <c r="AL889" s="475"/>
      <c r="AM889" s="475"/>
      <c r="AN889" s="475"/>
      <c r="AO889" s="475"/>
      <c r="AP889" s="475"/>
      <c r="AQ889" s="475"/>
      <c r="AR889" s="466"/>
      <c r="AS889" s="466"/>
      <c r="AT889" s="466"/>
      <c r="AU889" s="466"/>
      <c r="AV889" s="468"/>
      <c r="AW889" s="468"/>
      <c r="AX889" s="468"/>
      <c r="AY889" s="468"/>
      <c r="AZ889" s="468"/>
      <c r="BA889" s="468"/>
      <c r="BB889" s="468"/>
      <c r="BC889" s="468"/>
      <c r="BD889" s="468"/>
      <c r="BE889" s="468"/>
      <c r="BF889" s="468"/>
      <c r="BG889" s="468"/>
      <c r="BH889" s="468"/>
      <c r="BI889" s="468"/>
      <c r="BJ889" s="468"/>
      <c r="BK889" s="468"/>
    </row>
    <row r="890" spans="1:63" ht="15.75" customHeight="1" x14ac:dyDescent="0.3">
      <c r="A890" s="475"/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  <c r="L890" s="475"/>
      <c r="M890" s="475"/>
      <c r="N890" s="475"/>
      <c r="O890" s="475"/>
      <c r="P890" s="475"/>
      <c r="Q890" s="475"/>
      <c r="R890" s="475"/>
      <c r="S890" s="475"/>
      <c r="T890" s="475"/>
      <c r="U890" s="475"/>
      <c r="V890" s="475"/>
      <c r="W890" s="475"/>
      <c r="X890" s="475"/>
      <c r="Y890" s="475"/>
      <c r="Z890" s="475"/>
      <c r="AA890" s="475"/>
      <c r="AB890" s="475"/>
      <c r="AC890" s="475"/>
      <c r="AD890" s="475"/>
      <c r="AE890" s="475"/>
      <c r="AF890" s="475"/>
      <c r="AG890" s="475"/>
      <c r="AH890" s="475"/>
      <c r="AI890" s="475"/>
      <c r="AJ890" s="475"/>
      <c r="AK890" s="475"/>
      <c r="AL890" s="475"/>
      <c r="AM890" s="475"/>
      <c r="AN890" s="475"/>
      <c r="AO890" s="475"/>
      <c r="AP890" s="475"/>
      <c r="AQ890" s="475"/>
      <c r="AR890" s="466"/>
      <c r="AS890" s="466"/>
      <c r="AT890" s="466"/>
      <c r="AU890" s="466"/>
      <c r="AV890" s="468"/>
      <c r="AW890" s="468"/>
      <c r="AX890" s="468"/>
      <c r="AY890" s="468"/>
      <c r="AZ890" s="468"/>
      <c r="BA890" s="468"/>
      <c r="BB890" s="468"/>
      <c r="BC890" s="468"/>
      <c r="BD890" s="468"/>
      <c r="BE890" s="468"/>
      <c r="BF890" s="468"/>
      <c r="BG890" s="468"/>
      <c r="BH890" s="468"/>
      <c r="BI890" s="468"/>
      <c r="BJ890" s="468"/>
      <c r="BK890" s="468"/>
    </row>
    <row r="891" spans="1:63" ht="15.75" customHeight="1" x14ac:dyDescent="0.3">
      <c r="A891" s="475"/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  <c r="L891" s="475"/>
      <c r="M891" s="475"/>
      <c r="N891" s="475"/>
      <c r="O891" s="475"/>
      <c r="P891" s="475"/>
      <c r="Q891" s="475"/>
      <c r="R891" s="475"/>
      <c r="S891" s="475"/>
      <c r="T891" s="475"/>
      <c r="U891" s="475"/>
      <c r="V891" s="475"/>
      <c r="W891" s="475"/>
      <c r="X891" s="475"/>
      <c r="Y891" s="475"/>
      <c r="Z891" s="475"/>
      <c r="AA891" s="475"/>
      <c r="AB891" s="475"/>
      <c r="AC891" s="475"/>
      <c r="AD891" s="475"/>
      <c r="AE891" s="475"/>
      <c r="AF891" s="475"/>
      <c r="AG891" s="475"/>
      <c r="AH891" s="475"/>
      <c r="AI891" s="475"/>
      <c r="AJ891" s="475"/>
      <c r="AK891" s="475"/>
      <c r="AL891" s="475"/>
      <c r="AM891" s="475"/>
      <c r="AN891" s="475"/>
      <c r="AO891" s="475"/>
      <c r="AP891" s="475"/>
      <c r="AQ891" s="475"/>
      <c r="AR891" s="466"/>
      <c r="AS891" s="466"/>
      <c r="AT891" s="466"/>
      <c r="AU891" s="466"/>
      <c r="AV891" s="468"/>
      <c r="AW891" s="468"/>
      <c r="AX891" s="468"/>
      <c r="AY891" s="468"/>
      <c r="AZ891" s="468"/>
      <c r="BA891" s="468"/>
      <c r="BB891" s="468"/>
      <c r="BC891" s="468"/>
      <c r="BD891" s="468"/>
      <c r="BE891" s="468"/>
      <c r="BF891" s="468"/>
      <c r="BG891" s="468"/>
      <c r="BH891" s="468"/>
      <c r="BI891" s="468"/>
      <c r="BJ891" s="468"/>
      <c r="BK891" s="468"/>
    </row>
    <row r="892" spans="1:63" ht="15.75" customHeight="1" x14ac:dyDescent="0.3">
      <c r="A892" s="475"/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  <c r="L892" s="475"/>
      <c r="M892" s="475"/>
      <c r="N892" s="475"/>
      <c r="O892" s="475"/>
      <c r="P892" s="475"/>
      <c r="Q892" s="475"/>
      <c r="R892" s="475"/>
      <c r="S892" s="475"/>
      <c r="T892" s="475"/>
      <c r="U892" s="475"/>
      <c r="V892" s="475"/>
      <c r="W892" s="475"/>
      <c r="X892" s="475"/>
      <c r="Y892" s="475"/>
      <c r="Z892" s="475"/>
      <c r="AA892" s="475"/>
      <c r="AB892" s="475"/>
      <c r="AC892" s="475"/>
      <c r="AD892" s="475"/>
      <c r="AE892" s="475"/>
      <c r="AF892" s="475"/>
      <c r="AG892" s="475"/>
      <c r="AH892" s="475"/>
      <c r="AI892" s="475"/>
      <c r="AJ892" s="475"/>
      <c r="AK892" s="475"/>
      <c r="AL892" s="475"/>
      <c r="AM892" s="475"/>
      <c r="AN892" s="475"/>
      <c r="AO892" s="475"/>
      <c r="AP892" s="475"/>
      <c r="AQ892" s="475"/>
      <c r="AR892" s="466"/>
      <c r="AS892" s="466"/>
      <c r="AT892" s="466"/>
      <c r="AU892" s="466"/>
      <c r="AV892" s="468"/>
      <c r="AW892" s="468"/>
      <c r="AX892" s="468"/>
      <c r="AY892" s="468"/>
      <c r="AZ892" s="468"/>
      <c r="BA892" s="468"/>
      <c r="BB892" s="468"/>
      <c r="BC892" s="468"/>
      <c r="BD892" s="468"/>
      <c r="BE892" s="468"/>
      <c r="BF892" s="468"/>
      <c r="BG892" s="468"/>
      <c r="BH892" s="468"/>
      <c r="BI892" s="468"/>
      <c r="BJ892" s="468"/>
      <c r="BK892" s="468"/>
    </row>
    <row r="893" spans="1:63" ht="15.75" customHeight="1" x14ac:dyDescent="0.3">
      <c r="A893" s="475"/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  <c r="L893" s="475"/>
      <c r="M893" s="475"/>
      <c r="N893" s="475"/>
      <c r="O893" s="475"/>
      <c r="P893" s="475"/>
      <c r="Q893" s="475"/>
      <c r="R893" s="475"/>
      <c r="S893" s="475"/>
      <c r="T893" s="475"/>
      <c r="U893" s="475"/>
      <c r="V893" s="475"/>
      <c r="W893" s="475"/>
      <c r="X893" s="475"/>
      <c r="Y893" s="475"/>
      <c r="Z893" s="475"/>
      <c r="AA893" s="475"/>
      <c r="AB893" s="475"/>
      <c r="AC893" s="475"/>
      <c r="AD893" s="475"/>
      <c r="AE893" s="475"/>
      <c r="AF893" s="475"/>
      <c r="AG893" s="475"/>
      <c r="AH893" s="475"/>
      <c r="AI893" s="475"/>
      <c r="AJ893" s="475"/>
      <c r="AK893" s="475"/>
      <c r="AL893" s="475"/>
      <c r="AM893" s="475"/>
      <c r="AN893" s="475"/>
      <c r="AO893" s="475"/>
      <c r="AP893" s="475"/>
      <c r="AQ893" s="475"/>
      <c r="AR893" s="466"/>
      <c r="AS893" s="466"/>
      <c r="AT893" s="466"/>
      <c r="AU893" s="466"/>
      <c r="AV893" s="468"/>
      <c r="AW893" s="468"/>
      <c r="AX893" s="468"/>
      <c r="AY893" s="468"/>
      <c r="AZ893" s="468"/>
      <c r="BA893" s="468"/>
      <c r="BB893" s="468"/>
      <c r="BC893" s="468"/>
      <c r="BD893" s="468"/>
      <c r="BE893" s="468"/>
      <c r="BF893" s="468"/>
      <c r="BG893" s="468"/>
      <c r="BH893" s="468"/>
      <c r="BI893" s="468"/>
      <c r="BJ893" s="468"/>
      <c r="BK893" s="468"/>
    </row>
    <row r="894" spans="1:63" ht="15.75" customHeight="1" x14ac:dyDescent="0.3">
      <c r="A894" s="475"/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  <c r="L894" s="475"/>
      <c r="M894" s="475"/>
      <c r="N894" s="475"/>
      <c r="O894" s="475"/>
      <c r="P894" s="475"/>
      <c r="Q894" s="475"/>
      <c r="R894" s="475"/>
      <c r="S894" s="475"/>
      <c r="T894" s="475"/>
      <c r="U894" s="475"/>
      <c r="V894" s="475"/>
      <c r="W894" s="475"/>
      <c r="X894" s="475"/>
      <c r="Y894" s="475"/>
      <c r="Z894" s="475"/>
      <c r="AA894" s="475"/>
      <c r="AB894" s="475"/>
      <c r="AC894" s="475"/>
      <c r="AD894" s="475"/>
      <c r="AE894" s="475"/>
      <c r="AF894" s="475"/>
      <c r="AG894" s="475"/>
      <c r="AH894" s="475"/>
      <c r="AI894" s="475"/>
      <c r="AJ894" s="475"/>
      <c r="AK894" s="475"/>
      <c r="AL894" s="475"/>
      <c r="AM894" s="475"/>
      <c r="AN894" s="475"/>
      <c r="AO894" s="475"/>
      <c r="AP894" s="475"/>
      <c r="AQ894" s="475"/>
      <c r="AR894" s="466"/>
      <c r="AS894" s="466"/>
      <c r="AT894" s="466"/>
      <c r="AU894" s="466"/>
      <c r="AV894" s="468"/>
      <c r="AW894" s="468"/>
      <c r="AX894" s="468"/>
      <c r="AY894" s="468"/>
      <c r="AZ894" s="468"/>
      <c r="BA894" s="468"/>
      <c r="BB894" s="468"/>
      <c r="BC894" s="468"/>
      <c r="BD894" s="468"/>
      <c r="BE894" s="468"/>
      <c r="BF894" s="468"/>
      <c r="BG894" s="468"/>
      <c r="BH894" s="468"/>
      <c r="BI894" s="468"/>
      <c r="BJ894" s="468"/>
      <c r="BK894" s="468"/>
    </row>
    <row r="895" spans="1:63" ht="15.75" customHeight="1" x14ac:dyDescent="0.3">
      <c r="A895" s="475"/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  <c r="L895" s="475"/>
      <c r="M895" s="475"/>
      <c r="N895" s="475"/>
      <c r="O895" s="475"/>
      <c r="P895" s="475"/>
      <c r="Q895" s="475"/>
      <c r="R895" s="475"/>
      <c r="S895" s="475"/>
      <c r="T895" s="475"/>
      <c r="U895" s="475"/>
      <c r="V895" s="475"/>
      <c r="W895" s="475"/>
      <c r="X895" s="475"/>
      <c r="Y895" s="475"/>
      <c r="Z895" s="475"/>
      <c r="AA895" s="475"/>
      <c r="AB895" s="475"/>
      <c r="AC895" s="475"/>
      <c r="AD895" s="475"/>
      <c r="AE895" s="475"/>
      <c r="AF895" s="475"/>
      <c r="AG895" s="475"/>
      <c r="AH895" s="475"/>
      <c r="AI895" s="475"/>
      <c r="AJ895" s="475"/>
      <c r="AK895" s="475"/>
      <c r="AL895" s="475"/>
      <c r="AM895" s="475"/>
      <c r="AN895" s="475"/>
      <c r="AO895" s="475"/>
      <c r="AP895" s="475"/>
      <c r="AQ895" s="475"/>
      <c r="AR895" s="466"/>
      <c r="AS895" s="466"/>
      <c r="AT895" s="466"/>
      <c r="AU895" s="466"/>
      <c r="AV895" s="468"/>
      <c r="AW895" s="468"/>
      <c r="AX895" s="468"/>
      <c r="AY895" s="468"/>
      <c r="AZ895" s="468"/>
      <c r="BA895" s="468"/>
      <c r="BB895" s="468"/>
      <c r="BC895" s="468"/>
      <c r="BD895" s="468"/>
      <c r="BE895" s="468"/>
      <c r="BF895" s="468"/>
      <c r="BG895" s="468"/>
      <c r="BH895" s="468"/>
      <c r="BI895" s="468"/>
      <c r="BJ895" s="468"/>
      <c r="BK895" s="468"/>
    </row>
    <row r="896" spans="1:63" ht="15.75" customHeight="1" x14ac:dyDescent="0.3">
      <c r="A896" s="475"/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  <c r="L896" s="475"/>
      <c r="M896" s="475"/>
      <c r="N896" s="475"/>
      <c r="O896" s="475"/>
      <c r="P896" s="475"/>
      <c r="Q896" s="475"/>
      <c r="R896" s="475"/>
      <c r="S896" s="475"/>
      <c r="T896" s="475"/>
      <c r="U896" s="475"/>
      <c r="V896" s="475"/>
      <c r="W896" s="475"/>
      <c r="X896" s="475"/>
      <c r="Y896" s="475"/>
      <c r="Z896" s="475"/>
      <c r="AA896" s="475"/>
      <c r="AB896" s="475"/>
      <c r="AC896" s="475"/>
      <c r="AD896" s="475"/>
      <c r="AE896" s="475"/>
      <c r="AF896" s="475"/>
      <c r="AG896" s="475"/>
      <c r="AH896" s="475"/>
      <c r="AI896" s="475"/>
      <c r="AJ896" s="475"/>
      <c r="AK896" s="475"/>
      <c r="AL896" s="475"/>
      <c r="AM896" s="475"/>
      <c r="AN896" s="475"/>
      <c r="AO896" s="475"/>
      <c r="AP896" s="475"/>
      <c r="AQ896" s="475"/>
      <c r="AR896" s="466"/>
      <c r="AS896" s="466"/>
      <c r="AT896" s="466"/>
      <c r="AU896" s="466"/>
      <c r="AV896" s="468"/>
      <c r="AW896" s="468"/>
      <c r="AX896" s="468"/>
      <c r="AY896" s="468"/>
      <c r="AZ896" s="468"/>
      <c r="BA896" s="468"/>
      <c r="BB896" s="468"/>
      <c r="BC896" s="468"/>
      <c r="BD896" s="468"/>
      <c r="BE896" s="468"/>
      <c r="BF896" s="468"/>
      <c r="BG896" s="468"/>
      <c r="BH896" s="468"/>
      <c r="BI896" s="468"/>
      <c r="BJ896" s="468"/>
      <c r="BK896" s="468"/>
    </row>
    <row r="897" spans="1:63" ht="15.75" customHeight="1" x14ac:dyDescent="0.3">
      <c r="A897" s="475"/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  <c r="L897" s="475"/>
      <c r="M897" s="475"/>
      <c r="N897" s="475"/>
      <c r="O897" s="475"/>
      <c r="P897" s="475"/>
      <c r="Q897" s="475"/>
      <c r="R897" s="475"/>
      <c r="S897" s="475"/>
      <c r="T897" s="475"/>
      <c r="U897" s="475"/>
      <c r="V897" s="475"/>
      <c r="W897" s="475"/>
      <c r="X897" s="475"/>
      <c r="Y897" s="475"/>
      <c r="Z897" s="475"/>
      <c r="AA897" s="475"/>
      <c r="AB897" s="475"/>
      <c r="AC897" s="475"/>
      <c r="AD897" s="475"/>
      <c r="AE897" s="475"/>
      <c r="AF897" s="475"/>
      <c r="AG897" s="475"/>
      <c r="AH897" s="475"/>
      <c r="AI897" s="475"/>
      <c r="AJ897" s="475"/>
      <c r="AK897" s="475"/>
      <c r="AL897" s="475"/>
      <c r="AM897" s="475"/>
      <c r="AN897" s="475"/>
      <c r="AO897" s="475"/>
      <c r="AP897" s="475"/>
      <c r="AQ897" s="475"/>
      <c r="AR897" s="466"/>
      <c r="AS897" s="466"/>
      <c r="AT897" s="466"/>
      <c r="AU897" s="466"/>
      <c r="AV897" s="468"/>
      <c r="AW897" s="468"/>
      <c r="AX897" s="468"/>
      <c r="AY897" s="468"/>
      <c r="AZ897" s="468"/>
      <c r="BA897" s="468"/>
      <c r="BB897" s="468"/>
      <c r="BC897" s="468"/>
      <c r="BD897" s="468"/>
      <c r="BE897" s="468"/>
      <c r="BF897" s="468"/>
      <c r="BG897" s="468"/>
      <c r="BH897" s="468"/>
      <c r="BI897" s="468"/>
      <c r="BJ897" s="468"/>
      <c r="BK897" s="468"/>
    </row>
    <row r="898" spans="1:63" ht="15.75" customHeight="1" x14ac:dyDescent="0.3">
      <c r="A898" s="475"/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  <c r="L898" s="475"/>
      <c r="M898" s="475"/>
      <c r="N898" s="475"/>
      <c r="O898" s="475"/>
      <c r="P898" s="475"/>
      <c r="Q898" s="475"/>
      <c r="R898" s="475"/>
      <c r="S898" s="475"/>
      <c r="T898" s="475"/>
      <c r="U898" s="475"/>
      <c r="V898" s="475"/>
      <c r="W898" s="475"/>
      <c r="X898" s="475"/>
      <c r="Y898" s="475"/>
      <c r="Z898" s="475"/>
      <c r="AA898" s="475"/>
      <c r="AB898" s="475"/>
      <c r="AC898" s="475"/>
      <c r="AD898" s="475"/>
      <c r="AE898" s="475"/>
      <c r="AF898" s="475"/>
      <c r="AG898" s="475"/>
      <c r="AH898" s="475"/>
      <c r="AI898" s="475"/>
      <c r="AJ898" s="475"/>
      <c r="AK898" s="475"/>
      <c r="AL898" s="475"/>
      <c r="AM898" s="475"/>
      <c r="AN898" s="475"/>
      <c r="AO898" s="475"/>
      <c r="AP898" s="475"/>
      <c r="AQ898" s="475"/>
      <c r="AR898" s="466"/>
      <c r="AS898" s="466"/>
      <c r="AT898" s="466"/>
      <c r="AU898" s="466"/>
      <c r="AV898" s="468"/>
      <c r="AW898" s="468"/>
      <c r="AX898" s="468"/>
      <c r="AY898" s="468"/>
      <c r="AZ898" s="468"/>
      <c r="BA898" s="468"/>
      <c r="BB898" s="468"/>
      <c r="BC898" s="468"/>
      <c r="BD898" s="468"/>
      <c r="BE898" s="468"/>
      <c r="BF898" s="468"/>
      <c r="BG898" s="468"/>
      <c r="BH898" s="468"/>
      <c r="BI898" s="468"/>
      <c r="BJ898" s="468"/>
      <c r="BK898" s="468"/>
    </row>
    <row r="899" spans="1:63" ht="15.75" customHeight="1" x14ac:dyDescent="0.3">
      <c r="A899" s="475"/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  <c r="L899" s="475"/>
      <c r="M899" s="475"/>
      <c r="N899" s="475"/>
      <c r="O899" s="475"/>
      <c r="P899" s="475"/>
      <c r="Q899" s="475"/>
      <c r="R899" s="475"/>
      <c r="S899" s="475"/>
      <c r="T899" s="475"/>
      <c r="U899" s="475"/>
      <c r="V899" s="475"/>
      <c r="W899" s="475"/>
      <c r="X899" s="475"/>
      <c r="Y899" s="475"/>
      <c r="Z899" s="475"/>
      <c r="AA899" s="475"/>
      <c r="AB899" s="475"/>
      <c r="AC899" s="475"/>
      <c r="AD899" s="475"/>
      <c r="AE899" s="475"/>
      <c r="AF899" s="475"/>
      <c r="AG899" s="475"/>
      <c r="AH899" s="475"/>
      <c r="AI899" s="475"/>
      <c r="AJ899" s="475"/>
      <c r="AK899" s="475"/>
      <c r="AL899" s="475"/>
      <c r="AM899" s="475"/>
      <c r="AN899" s="475"/>
      <c r="AO899" s="475"/>
      <c r="AP899" s="475"/>
      <c r="AQ899" s="475"/>
      <c r="AR899" s="466"/>
      <c r="AS899" s="466"/>
      <c r="AT899" s="466"/>
      <c r="AU899" s="466"/>
      <c r="AV899" s="468"/>
      <c r="AW899" s="468"/>
      <c r="AX899" s="468"/>
      <c r="AY899" s="468"/>
      <c r="AZ899" s="468"/>
      <c r="BA899" s="468"/>
      <c r="BB899" s="468"/>
      <c r="BC899" s="468"/>
      <c r="BD899" s="468"/>
      <c r="BE899" s="468"/>
      <c r="BF899" s="468"/>
      <c r="BG899" s="468"/>
      <c r="BH899" s="468"/>
      <c r="BI899" s="468"/>
      <c r="BJ899" s="468"/>
      <c r="BK899" s="468"/>
    </row>
    <row r="900" spans="1:63" ht="15.75" customHeight="1" x14ac:dyDescent="0.3">
      <c r="A900" s="475"/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  <c r="L900" s="475"/>
      <c r="M900" s="475"/>
      <c r="N900" s="475"/>
      <c r="O900" s="475"/>
      <c r="P900" s="475"/>
      <c r="Q900" s="475"/>
      <c r="R900" s="475"/>
      <c r="S900" s="475"/>
      <c r="T900" s="475"/>
      <c r="U900" s="475"/>
      <c r="V900" s="475"/>
      <c r="W900" s="475"/>
      <c r="X900" s="475"/>
      <c r="Y900" s="475"/>
      <c r="Z900" s="475"/>
      <c r="AA900" s="475"/>
      <c r="AB900" s="475"/>
      <c r="AC900" s="475"/>
      <c r="AD900" s="475"/>
      <c r="AE900" s="475"/>
      <c r="AF900" s="475"/>
      <c r="AG900" s="475"/>
      <c r="AH900" s="475"/>
      <c r="AI900" s="475"/>
      <c r="AJ900" s="475"/>
      <c r="AK900" s="475"/>
      <c r="AL900" s="475"/>
      <c r="AM900" s="475"/>
      <c r="AN900" s="475"/>
      <c r="AO900" s="475"/>
      <c r="AP900" s="475"/>
      <c r="AQ900" s="475"/>
      <c r="AR900" s="466"/>
      <c r="AS900" s="466"/>
      <c r="AT900" s="466"/>
      <c r="AU900" s="466"/>
      <c r="AV900" s="468"/>
      <c r="AW900" s="468"/>
      <c r="AX900" s="468"/>
      <c r="AY900" s="468"/>
      <c r="AZ900" s="468"/>
      <c r="BA900" s="468"/>
      <c r="BB900" s="468"/>
      <c r="BC900" s="468"/>
      <c r="BD900" s="468"/>
      <c r="BE900" s="468"/>
      <c r="BF900" s="468"/>
      <c r="BG900" s="468"/>
      <c r="BH900" s="468"/>
      <c r="BI900" s="468"/>
      <c r="BJ900" s="468"/>
      <c r="BK900" s="468"/>
    </row>
    <row r="901" spans="1:63" ht="15.75" customHeight="1" x14ac:dyDescent="0.3">
      <c r="A901" s="475"/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  <c r="L901" s="475"/>
      <c r="M901" s="475"/>
      <c r="N901" s="475"/>
      <c r="O901" s="475"/>
      <c r="P901" s="475"/>
      <c r="Q901" s="475"/>
      <c r="R901" s="475"/>
      <c r="S901" s="475"/>
      <c r="T901" s="475"/>
      <c r="U901" s="475"/>
      <c r="V901" s="475"/>
      <c r="W901" s="475"/>
      <c r="X901" s="475"/>
      <c r="Y901" s="475"/>
      <c r="Z901" s="475"/>
      <c r="AA901" s="475"/>
      <c r="AB901" s="475"/>
      <c r="AC901" s="475"/>
      <c r="AD901" s="475"/>
      <c r="AE901" s="475"/>
      <c r="AF901" s="475"/>
      <c r="AG901" s="475"/>
      <c r="AH901" s="475"/>
      <c r="AI901" s="475"/>
      <c r="AJ901" s="475"/>
      <c r="AK901" s="475"/>
      <c r="AL901" s="475"/>
      <c r="AM901" s="475"/>
      <c r="AN901" s="475"/>
      <c r="AO901" s="475"/>
      <c r="AP901" s="475"/>
      <c r="AQ901" s="475"/>
      <c r="AR901" s="466"/>
      <c r="AS901" s="466"/>
      <c r="AT901" s="466"/>
      <c r="AU901" s="466"/>
      <c r="AV901" s="468"/>
      <c r="AW901" s="468"/>
      <c r="AX901" s="468"/>
      <c r="AY901" s="468"/>
      <c r="AZ901" s="468"/>
      <c r="BA901" s="468"/>
      <c r="BB901" s="468"/>
      <c r="BC901" s="468"/>
      <c r="BD901" s="468"/>
      <c r="BE901" s="468"/>
      <c r="BF901" s="468"/>
      <c r="BG901" s="468"/>
      <c r="BH901" s="468"/>
      <c r="BI901" s="468"/>
      <c r="BJ901" s="468"/>
      <c r="BK901" s="468"/>
    </row>
    <row r="902" spans="1:63" ht="15.75" customHeight="1" x14ac:dyDescent="0.3">
      <c r="A902" s="475"/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  <c r="L902" s="475"/>
      <c r="M902" s="475"/>
      <c r="N902" s="475"/>
      <c r="O902" s="475"/>
      <c r="P902" s="475"/>
      <c r="Q902" s="475"/>
      <c r="R902" s="475"/>
      <c r="S902" s="475"/>
      <c r="T902" s="475"/>
      <c r="U902" s="475"/>
      <c r="V902" s="475"/>
      <c r="W902" s="475"/>
      <c r="X902" s="475"/>
      <c r="Y902" s="475"/>
      <c r="Z902" s="475"/>
      <c r="AA902" s="475"/>
      <c r="AB902" s="475"/>
      <c r="AC902" s="475"/>
      <c r="AD902" s="475"/>
      <c r="AE902" s="475"/>
      <c r="AF902" s="475"/>
      <c r="AG902" s="475"/>
      <c r="AH902" s="475"/>
      <c r="AI902" s="475"/>
      <c r="AJ902" s="475"/>
      <c r="AK902" s="475"/>
      <c r="AL902" s="475"/>
      <c r="AM902" s="475"/>
      <c r="AN902" s="475"/>
      <c r="AO902" s="475"/>
      <c r="AP902" s="475"/>
      <c r="AQ902" s="475"/>
      <c r="AR902" s="466"/>
      <c r="AS902" s="466"/>
      <c r="AT902" s="466"/>
      <c r="AU902" s="466"/>
      <c r="AV902" s="468"/>
      <c r="AW902" s="468"/>
      <c r="AX902" s="468"/>
      <c r="AY902" s="468"/>
      <c r="AZ902" s="468"/>
      <c r="BA902" s="468"/>
      <c r="BB902" s="468"/>
      <c r="BC902" s="468"/>
      <c r="BD902" s="468"/>
      <c r="BE902" s="468"/>
      <c r="BF902" s="468"/>
      <c r="BG902" s="468"/>
      <c r="BH902" s="468"/>
      <c r="BI902" s="468"/>
      <c r="BJ902" s="468"/>
      <c r="BK902" s="468"/>
    </row>
    <row r="903" spans="1:63" ht="15.75" customHeight="1" x14ac:dyDescent="0.3">
      <c r="A903" s="475"/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  <c r="L903" s="475"/>
      <c r="M903" s="475"/>
      <c r="N903" s="475"/>
      <c r="O903" s="475"/>
      <c r="P903" s="475"/>
      <c r="Q903" s="475"/>
      <c r="R903" s="475"/>
      <c r="S903" s="475"/>
      <c r="T903" s="475"/>
      <c r="U903" s="475"/>
      <c r="V903" s="475"/>
      <c r="W903" s="475"/>
      <c r="X903" s="475"/>
      <c r="Y903" s="475"/>
      <c r="Z903" s="475"/>
      <c r="AA903" s="475"/>
      <c r="AB903" s="475"/>
      <c r="AC903" s="475"/>
      <c r="AD903" s="475"/>
      <c r="AE903" s="475"/>
      <c r="AF903" s="475"/>
      <c r="AG903" s="475"/>
      <c r="AH903" s="475"/>
      <c r="AI903" s="475"/>
      <c r="AJ903" s="475"/>
      <c r="AK903" s="475"/>
      <c r="AL903" s="475"/>
      <c r="AM903" s="475"/>
      <c r="AN903" s="475"/>
      <c r="AO903" s="475"/>
      <c r="AP903" s="475"/>
      <c r="AQ903" s="475"/>
      <c r="AR903" s="466"/>
      <c r="AS903" s="466"/>
      <c r="AT903" s="466"/>
      <c r="AU903" s="466"/>
      <c r="AV903" s="468"/>
      <c r="AW903" s="468"/>
      <c r="AX903" s="468"/>
      <c r="AY903" s="468"/>
      <c r="AZ903" s="468"/>
      <c r="BA903" s="468"/>
      <c r="BB903" s="468"/>
      <c r="BC903" s="468"/>
      <c r="BD903" s="468"/>
      <c r="BE903" s="468"/>
      <c r="BF903" s="468"/>
      <c r="BG903" s="468"/>
      <c r="BH903" s="468"/>
      <c r="BI903" s="468"/>
      <c r="BJ903" s="468"/>
      <c r="BK903" s="468"/>
    </row>
    <row r="904" spans="1:63" ht="15.75" customHeight="1" x14ac:dyDescent="0.3">
      <c r="A904" s="475"/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  <c r="L904" s="475"/>
      <c r="M904" s="475"/>
      <c r="N904" s="475"/>
      <c r="O904" s="475"/>
      <c r="P904" s="475"/>
      <c r="Q904" s="475"/>
      <c r="R904" s="475"/>
      <c r="S904" s="475"/>
      <c r="T904" s="475"/>
      <c r="U904" s="475"/>
      <c r="V904" s="475"/>
      <c r="W904" s="475"/>
      <c r="X904" s="475"/>
      <c r="Y904" s="475"/>
      <c r="Z904" s="475"/>
      <c r="AA904" s="475"/>
      <c r="AB904" s="475"/>
      <c r="AC904" s="475"/>
      <c r="AD904" s="475"/>
      <c r="AE904" s="475"/>
      <c r="AF904" s="475"/>
      <c r="AG904" s="475"/>
      <c r="AH904" s="475"/>
      <c r="AI904" s="475"/>
      <c r="AJ904" s="475"/>
      <c r="AK904" s="475"/>
      <c r="AL904" s="475"/>
      <c r="AM904" s="475"/>
      <c r="AN904" s="475"/>
      <c r="AO904" s="475"/>
      <c r="AP904" s="475"/>
      <c r="AQ904" s="475"/>
      <c r="AR904" s="466"/>
      <c r="AS904" s="466"/>
      <c r="AT904" s="466"/>
      <c r="AU904" s="466"/>
      <c r="AV904" s="468"/>
      <c r="AW904" s="468"/>
      <c r="AX904" s="468"/>
      <c r="AY904" s="468"/>
      <c r="AZ904" s="468"/>
      <c r="BA904" s="468"/>
      <c r="BB904" s="468"/>
      <c r="BC904" s="468"/>
      <c r="BD904" s="468"/>
      <c r="BE904" s="468"/>
      <c r="BF904" s="468"/>
      <c r="BG904" s="468"/>
      <c r="BH904" s="468"/>
      <c r="BI904" s="468"/>
      <c r="BJ904" s="468"/>
      <c r="BK904" s="468"/>
    </row>
    <row r="905" spans="1:63" ht="15.75" customHeight="1" x14ac:dyDescent="0.3">
      <c r="A905" s="475"/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  <c r="L905" s="475"/>
      <c r="M905" s="475"/>
      <c r="N905" s="475"/>
      <c r="O905" s="475"/>
      <c r="P905" s="475"/>
      <c r="Q905" s="475"/>
      <c r="R905" s="475"/>
      <c r="S905" s="475"/>
      <c r="T905" s="475"/>
      <c r="U905" s="475"/>
      <c r="V905" s="475"/>
      <c r="W905" s="475"/>
      <c r="X905" s="475"/>
      <c r="Y905" s="475"/>
      <c r="Z905" s="475"/>
      <c r="AA905" s="475"/>
      <c r="AB905" s="475"/>
      <c r="AC905" s="475"/>
      <c r="AD905" s="475"/>
      <c r="AE905" s="475"/>
      <c r="AF905" s="475"/>
      <c r="AG905" s="475"/>
      <c r="AH905" s="475"/>
      <c r="AI905" s="475"/>
      <c r="AJ905" s="475"/>
      <c r="AK905" s="475"/>
      <c r="AL905" s="475"/>
      <c r="AM905" s="475"/>
      <c r="AN905" s="475"/>
      <c r="AO905" s="475"/>
      <c r="AP905" s="475"/>
      <c r="AQ905" s="475"/>
      <c r="AR905" s="466"/>
      <c r="AS905" s="466"/>
      <c r="AT905" s="466"/>
      <c r="AU905" s="466"/>
      <c r="AV905" s="468"/>
      <c r="AW905" s="468"/>
      <c r="AX905" s="468"/>
      <c r="AY905" s="468"/>
      <c r="AZ905" s="468"/>
      <c r="BA905" s="468"/>
      <c r="BB905" s="468"/>
      <c r="BC905" s="468"/>
      <c r="BD905" s="468"/>
      <c r="BE905" s="468"/>
      <c r="BF905" s="468"/>
      <c r="BG905" s="468"/>
      <c r="BH905" s="468"/>
      <c r="BI905" s="468"/>
      <c r="BJ905" s="468"/>
      <c r="BK905" s="468"/>
    </row>
    <row r="906" spans="1:63" ht="15.75" customHeight="1" x14ac:dyDescent="0.3">
      <c r="A906" s="475"/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  <c r="L906" s="475"/>
      <c r="M906" s="475"/>
      <c r="N906" s="475"/>
      <c r="O906" s="475"/>
      <c r="P906" s="475"/>
      <c r="Q906" s="475"/>
      <c r="R906" s="475"/>
      <c r="S906" s="475"/>
      <c r="T906" s="475"/>
      <c r="U906" s="475"/>
      <c r="V906" s="475"/>
      <c r="W906" s="475"/>
      <c r="X906" s="475"/>
      <c r="Y906" s="475"/>
      <c r="Z906" s="475"/>
      <c r="AA906" s="475"/>
      <c r="AB906" s="475"/>
      <c r="AC906" s="475"/>
      <c r="AD906" s="475"/>
      <c r="AE906" s="475"/>
      <c r="AF906" s="475"/>
      <c r="AG906" s="475"/>
      <c r="AH906" s="475"/>
      <c r="AI906" s="475"/>
      <c r="AJ906" s="475"/>
      <c r="AK906" s="475"/>
      <c r="AL906" s="475"/>
      <c r="AM906" s="475"/>
      <c r="AN906" s="475"/>
      <c r="AO906" s="475"/>
      <c r="AP906" s="475"/>
      <c r="AQ906" s="475"/>
      <c r="AR906" s="466"/>
      <c r="AS906" s="466"/>
      <c r="AT906" s="466"/>
      <c r="AU906" s="466"/>
      <c r="AV906" s="468"/>
      <c r="AW906" s="468"/>
      <c r="AX906" s="468"/>
      <c r="AY906" s="468"/>
      <c r="AZ906" s="468"/>
      <c r="BA906" s="468"/>
      <c r="BB906" s="468"/>
      <c r="BC906" s="468"/>
      <c r="BD906" s="468"/>
      <c r="BE906" s="468"/>
      <c r="BF906" s="468"/>
      <c r="BG906" s="468"/>
      <c r="BH906" s="468"/>
      <c r="BI906" s="468"/>
      <c r="BJ906" s="468"/>
      <c r="BK906" s="468"/>
    </row>
    <row r="907" spans="1:63" ht="15.75" customHeight="1" x14ac:dyDescent="0.3">
      <c r="A907" s="475"/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  <c r="L907" s="475"/>
      <c r="M907" s="475"/>
      <c r="N907" s="475"/>
      <c r="O907" s="475"/>
      <c r="P907" s="475"/>
      <c r="Q907" s="475"/>
      <c r="R907" s="475"/>
      <c r="S907" s="475"/>
      <c r="T907" s="475"/>
      <c r="U907" s="475"/>
      <c r="V907" s="475"/>
      <c r="W907" s="475"/>
      <c r="X907" s="475"/>
      <c r="Y907" s="475"/>
      <c r="Z907" s="475"/>
      <c r="AA907" s="475"/>
      <c r="AB907" s="475"/>
      <c r="AC907" s="475"/>
      <c r="AD907" s="475"/>
      <c r="AE907" s="475"/>
      <c r="AF907" s="475"/>
      <c r="AG907" s="475"/>
      <c r="AH907" s="475"/>
      <c r="AI907" s="475"/>
      <c r="AJ907" s="475"/>
      <c r="AK907" s="475"/>
      <c r="AL907" s="475"/>
      <c r="AM907" s="475"/>
      <c r="AN907" s="475"/>
      <c r="AO907" s="475"/>
      <c r="AP907" s="475"/>
      <c r="AQ907" s="475"/>
      <c r="AR907" s="466"/>
      <c r="AS907" s="466"/>
      <c r="AT907" s="466"/>
      <c r="AU907" s="466"/>
      <c r="AV907" s="468"/>
      <c r="AW907" s="468"/>
      <c r="AX907" s="468"/>
      <c r="AY907" s="468"/>
      <c r="AZ907" s="468"/>
      <c r="BA907" s="468"/>
      <c r="BB907" s="468"/>
      <c r="BC907" s="468"/>
      <c r="BD907" s="468"/>
      <c r="BE907" s="468"/>
      <c r="BF907" s="468"/>
      <c r="BG907" s="468"/>
      <c r="BH907" s="468"/>
      <c r="BI907" s="468"/>
      <c r="BJ907" s="468"/>
      <c r="BK907" s="468"/>
    </row>
    <row r="908" spans="1:63" ht="15.75" customHeight="1" x14ac:dyDescent="0.3">
      <c r="A908" s="475"/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  <c r="L908" s="475"/>
      <c r="M908" s="475"/>
      <c r="N908" s="475"/>
      <c r="O908" s="475"/>
      <c r="P908" s="475"/>
      <c r="Q908" s="475"/>
      <c r="R908" s="475"/>
      <c r="S908" s="475"/>
      <c r="T908" s="475"/>
      <c r="U908" s="475"/>
      <c r="V908" s="475"/>
      <c r="W908" s="475"/>
      <c r="X908" s="475"/>
      <c r="Y908" s="475"/>
      <c r="Z908" s="475"/>
      <c r="AA908" s="475"/>
      <c r="AB908" s="475"/>
      <c r="AC908" s="475"/>
      <c r="AD908" s="475"/>
      <c r="AE908" s="475"/>
      <c r="AF908" s="475"/>
      <c r="AG908" s="475"/>
      <c r="AH908" s="475"/>
      <c r="AI908" s="475"/>
      <c r="AJ908" s="475"/>
      <c r="AK908" s="475"/>
      <c r="AL908" s="475"/>
      <c r="AM908" s="475"/>
      <c r="AN908" s="475"/>
      <c r="AO908" s="475"/>
      <c r="AP908" s="475"/>
      <c r="AQ908" s="475"/>
      <c r="AR908" s="466"/>
      <c r="AS908" s="466"/>
      <c r="AT908" s="466"/>
      <c r="AU908" s="466"/>
      <c r="AV908" s="468"/>
      <c r="AW908" s="468"/>
      <c r="AX908" s="468"/>
      <c r="AY908" s="468"/>
      <c r="AZ908" s="468"/>
      <c r="BA908" s="468"/>
      <c r="BB908" s="468"/>
      <c r="BC908" s="468"/>
      <c r="BD908" s="468"/>
      <c r="BE908" s="468"/>
      <c r="BF908" s="468"/>
      <c r="BG908" s="468"/>
      <c r="BH908" s="468"/>
      <c r="BI908" s="468"/>
      <c r="BJ908" s="468"/>
      <c r="BK908" s="468"/>
    </row>
    <row r="909" spans="1:63" ht="15.75" customHeight="1" x14ac:dyDescent="0.3">
      <c r="A909" s="475"/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  <c r="L909" s="475"/>
      <c r="M909" s="475"/>
      <c r="N909" s="475"/>
      <c r="O909" s="475"/>
      <c r="P909" s="475"/>
      <c r="Q909" s="475"/>
      <c r="R909" s="475"/>
      <c r="S909" s="475"/>
      <c r="T909" s="475"/>
      <c r="U909" s="475"/>
      <c r="V909" s="475"/>
      <c r="W909" s="475"/>
      <c r="X909" s="475"/>
      <c r="Y909" s="475"/>
      <c r="Z909" s="475"/>
      <c r="AA909" s="475"/>
      <c r="AB909" s="475"/>
      <c r="AC909" s="475"/>
      <c r="AD909" s="475"/>
      <c r="AE909" s="475"/>
      <c r="AF909" s="475"/>
      <c r="AG909" s="475"/>
      <c r="AH909" s="475"/>
      <c r="AI909" s="475"/>
      <c r="AJ909" s="475"/>
      <c r="AK909" s="475"/>
      <c r="AL909" s="475"/>
      <c r="AM909" s="475"/>
      <c r="AN909" s="475"/>
      <c r="AO909" s="475"/>
      <c r="AP909" s="475"/>
      <c r="AQ909" s="475"/>
      <c r="AR909" s="466"/>
      <c r="AS909" s="466"/>
      <c r="AT909" s="466"/>
      <c r="AU909" s="466"/>
      <c r="AV909" s="468"/>
      <c r="AW909" s="468"/>
      <c r="AX909" s="468"/>
      <c r="AY909" s="468"/>
      <c r="AZ909" s="468"/>
      <c r="BA909" s="468"/>
      <c r="BB909" s="468"/>
      <c r="BC909" s="468"/>
      <c r="BD909" s="468"/>
      <c r="BE909" s="468"/>
      <c r="BF909" s="468"/>
      <c r="BG909" s="468"/>
      <c r="BH909" s="468"/>
      <c r="BI909" s="468"/>
      <c r="BJ909" s="468"/>
      <c r="BK909" s="468"/>
    </row>
    <row r="910" spans="1:63" ht="15.75" customHeight="1" x14ac:dyDescent="0.3">
      <c r="A910" s="475"/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  <c r="L910" s="475"/>
      <c r="M910" s="475"/>
      <c r="N910" s="475"/>
      <c r="O910" s="475"/>
      <c r="P910" s="475"/>
      <c r="Q910" s="475"/>
      <c r="R910" s="475"/>
      <c r="S910" s="475"/>
      <c r="T910" s="475"/>
      <c r="U910" s="475"/>
      <c r="V910" s="475"/>
      <c r="W910" s="475"/>
      <c r="X910" s="475"/>
      <c r="Y910" s="475"/>
      <c r="Z910" s="475"/>
      <c r="AA910" s="475"/>
      <c r="AB910" s="475"/>
      <c r="AC910" s="475"/>
      <c r="AD910" s="475"/>
      <c r="AE910" s="475"/>
      <c r="AF910" s="475"/>
      <c r="AG910" s="475"/>
      <c r="AH910" s="475"/>
      <c r="AI910" s="475"/>
      <c r="AJ910" s="475"/>
      <c r="AK910" s="475"/>
      <c r="AL910" s="475"/>
      <c r="AM910" s="475"/>
      <c r="AN910" s="475"/>
      <c r="AO910" s="475"/>
      <c r="AP910" s="475"/>
      <c r="AQ910" s="475"/>
      <c r="AR910" s="466"/>
      <c r="AS910" s="466"/>
      <c r="AT910" s="466"/>
      <c r="AU910" s="466"/>
      <c r="AV910" s="468"/>
      <c r="AW910" s="468"/>
      <c r="AX910" s="468"/>
      <c r="AY910" s="468"/>
      <c r="AZ910" s="468"/>
      <c r="BA910" s="468"/>
      <c r="BB910" s="468"/>
      <c r="BC910" s="468"/>
      <c r="BD910" s="468"/>
      <c r="BE910" s="468"/>
      <c r="BF910" s="468"/>
      <c r="BG910" s="468"/>
      <c r="BH910" s="468"/>
      <c r="BI910" s="468"/>
      <c r="BJ910" s="468"/>
      <c r="BK910" s="468"/>
    </row>
    <row r="911" spans="1:63" ht="15.75" customHeight="1" x14ac:dyDescent="0.3">
      <c r="A911" s="475"/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  <c r="L911" s="475"/>
      <c r="M911" s="475"/>
      <c r="N911" s="475"/>
      <c r="O911" s="475"/>
      <c r="P911" s="475"/>
      <c r="Q911" s="475"/>
      <c r="R911" s="475"/>
      <c r="S911" s="475"/>
      <c r="T911" s="475"/>
      <c r="U911" s="475"/>
      <c r="V911" s="475"/>
      <c r="W911" s="475"/>
      <c r="X911" s="475"/>
      <c r="Y911" s="475"/>
      <c r="Z911" s="475"/>
      <c r="AA911" s="475"/>
      <c r="AB911" s="475"/>
      <c r="AC911" s="475"/>
      <c r="AD911" s="475"/>
      <c r="AE911" s="475"/>
      <c r="AF911" s="475"/>
      <c r="AG911" s="475"/>
      <c r="AH911" s="475"/>
      <c r="AI911" s="475"/>
      <c r="AJ911" s="475"/>
      <c r="AK911" s="475"/>
      <c r="AL911" s="475"/>
      <c r="AM911" s="475"/>
      <c r="AN911" s="475"/>
      <c r="AO911" s="475"/>
      <c r="AP911" s="475"/>
      <c r="AQ911" s="475"/>
      <c r="AR911" s="466"/>
      <c r="AS911" s="466"/>
      <c r="AT911" s="466"/>
      <c r="AU911" s="466"/>
      <c r="AV911" s="468"/>
      <c r="AW911" s="468"/>
      <c r="AX911" s="468"/>
      <c r="AY911" s="468"/>
      <c r="AZ911" s="468"/>
      <c r="BA911" s="468"/>
      <c r="BB911" s="468"/>
      <c r="BC911" s="468"/>
      <c r="BD911" s="468"/>
      <c r="BE911" s="468"/>
      <c r="BF911" s="468"/>
      <c r="BG911" s="468"/>
      <c r="BH911" s="468"/>
      <c r="BI911" s="468"/>
      <c r="BJ911" s="468"/>
      <c r="BK911" s="468"/>
    </row>
    <row r="912" spans="1:63" ht="15.75" customHeight="1" x14ac:dyDescent="0.3">
      <c r="A912" s="475"/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  <c r="L912" s="475"/>
      <c r="M912" s="475"/>
      <c r="N912" s="475"/>
      <c r="O912" s="475"/>
      <c r="P912" s="475"/>
      <c r="Q912" s="475"/>
      <c r="R912" s="475"/>
      <c r="S912" s="475"/>
      <c r="T912" s="475"/>
      <c r="U912" s="475"/>
      <c r="V912" s="475"/>
      <c r="W912" s="475"/>
      <c r="X912" s="475"/>
      <c r="Y912" s="475"/>
      <c r="Z912" s="475"/>
      <c r="AA912" s="475"/>
      <c r="AB912" s="475"/>
      <c r="AC912" s="475"/>
      <c r="AD912" s="475"/>
      <c r="AE912" s="475"/>
      <c r="AF912" s="475"/>
      <c r="AG912" s="475"/>
      <c r="AH912" s="475"/>
      <c r="AI912" s="475"/>
      <c r="AJ912" s="475"/>
      <c r="AK912" s="475"/>
      <c r="AL912" s="475"/>
      <c r="AM912" s="475"/>
      <c r="AN912" s="475"/>
      <c r="AO912" s="475"/>
      <c r="AP912" s="475"/>
      <c r="AQ912" s="475"/>
      <c r="AR912" s="466"/>
      <c r="AS912" s="466"/>
      <c r="AT912" s="466"/>
      <c r="AU912" s="466"/>
      <c r="AV912" s="468"/>
      <c r="AW912" s="468"/>
      <c r="AX912" s="468"/>
      <c r="AY912" s="468"/>
      <c r="AZ912" s="468"/>
      <c r="BA912" s="468"/>
      <c r="BB912" s="468"/>
      <c r="BC912" s="468"/>
      <c r="BD912" s="468"/>
      <c r="BE912" s="468"/>
      <c r="BF912" s="468"/>
      <c r="BG912" s="468"/>
      <c r="BH912" s="468"/>
      <c r="BI912" s="468"/>
      <c r="BJ912" s="468"/>
      <c r="BK912" s="468"/>
    </row>
    <row r="913" spans="1:63" ht="15.75" customHeight="1" x14ac:dyDescent="0.3">
      <c r="A913" s="475"/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  <c r="L913" s="475"/>
      <c r="M913" s="475"/>
      <c r="N913" s="475"/>
      <c r="O913" s="475"/>
      <c r="P913" s="475"/>
      <c r="Q913" s="475"/>
      <c r="R913" s="475"/>
      <c r="S913" s="475"/>
      <c r="T913" s="475"/>
      <c r="U913" s="475"/>
      <c r="V913" s="475"/>
      <c r="W913" s="475"/>
      <c r="X913" s="475"/>
      <c r="Y913" s="475"/>
      <c r="Z913" s="475"/>
      <c r="AA913" s="475"/>
      <c r="AB913" s="475"/>
      <c r="AC913" s="475"/>
      <c r="AD913" s="475"/>
      <c r="AE913" s="475"/>
      <c r="AF913" s="475"/>
      <c r="AG913" s="475"/>
      <c r="AH913" s="475"/>
      <c r="AI913" s="475"/>
      <c r="AJ913" s="475"/>
      <c r="AK913" s="475"/>
      <c r="AL913" s="475"/>
      <c r="AM913" s="475"/>
      <c r="AN913" s="475"/>
      <c r="AO913" s="475"/>
      <c r="AP913" s="475"/>
      <c r="AQ913" s="475"/>
      <c r="AR913" s="466"/>
      <c r="AS913" s="466"/>
      <c r="AT913" s="466"/>
      <c r="AU913" s="466"/>
      <c r="AV913" s="468"/>
      <c r="AW913" s="468"/>
      <c r="AX913" s="468"/>
      <c r="AY913" s="468"/>
      <c r="AZ913" s="468"/>
      <c r="BA913" s="468"/>
      <c r="BB913" s="468"/>
      <c r="BC913" s="468"/>
      <c r="BD913" s="468"/>
      <c r="BE913" s="468"/>
      <c r="BF913" s="468"/>
      <c r="BG913" s="468"/>
      <c r="BH913" s="468"/>
      <c r="BI913" s="468"/>
      <c r="BJ913" s="468"/>
      <c r="BK913" s="468"/>
    </row>
    <row r="914" spans="1:63" ht="15.75" customHeight="1" x14ac:dyDescent="0.3">
      <c r="A914" s="475"/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  <c r="L914" s="475"/>
      <c r="M914" s="475"/>
      <c r="N914" s="475"/>
      <c r="O914" s="475"/>
      <c r="P914" s="475"/>
      <c r="Q914" s="475"/>
      <c r="R914" s="475"/>
      <c r="S914" s="475"/>
      <c r="T914" s="475"/>
      <c r="U914" s="475"/>
      <c r="V914" s="475"/>
      <c r="W914" s="475"/>
      <c r="X914" s="475"/>
      <c r="Y914" s="475"/>
      <c r="Z914" s="475"/>
      <c r="AA914" s="475"/>
      <c r="AB914" s="475"/>
      <c r="AC914" s="475"/>
      <c r="AD914" s="475"/>
      <c r="AE914" s="475"/>
      <c r="AF914" s="475"/>
      <c r="AG914" s="475"/>
      <c r="AH914" s="475"/>
      <c r="AI914" s="475"/>
      <c r="AJ914" s="475"/>
      <c r="AK914" s="475"/>
      <c r="AL914" s="475"/>
      <c r="AM914" s="475"/>
      <c r="AN914" s="475"/>
      <c r="AO914" s="475"/>
      <c r="AP914" s="475"/>
      <c r="AQ914" s="475"/>
      <c r="AR914" s="466"/>
      <c r="AS914" s="466"/>
      <c r="AT914" s="466"/>
      <c r="AU914" s="466"/>
      <c r="AV914" s="468"/>
      <c r="AW914" s="468"/>
      <c r="AX914" s="468"/>
      <c r="AY914" s="468"/>
      <c r="AZ914" s="468"/>
      <c r="BA914" s="468"/>
      <c r="BB914" s="468"/>
      <c r="BC914" s="468"/>
      <c r="BD914" s="468"/>
      <c r="BE914" s="468"/>
      <c r="BF914" s="468"/>
      <c r="BG914" s="468"/>
      <c r="BH914" s="468"/>
      <c r="BI914" s="468"/>
      <c r="BJ914" s="468"/>
      <c r="BK914" s="468"/>
    </row>
    <row r="915" spans="1:63" ht="15.75" customHeight="1" x14ac:dyDescent="0.3">
      <c r="A915" s="475"/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  <c r="L915" s="475"/>
      <c r="M915" s="475"/>
      <c r="N915" s="475"/>
      <c r="O915" s="475"/>
      <c r="P915" s="475"/>
      <c r="Q915" s="475"/>
      <c r="R915" s="475"/>
      <c r="S915" s="475"/>
      <c r="T915" s="475"/>
      <c r="U915" s="475"/>
      <c r="V915" s="475"/>
      <c r="W915" s="475"/>
      <c r="X915" s="475"/>
      <c r="Y915" s="475"/>
      <c r="Z915" s="475"/>
      <c r="AA915" s="475"/>
      <c r="AB915" s="475"/>
      <c r="AC915" s="475"/>
      <c r="AD915" s="475"/>
      <c r="AE915" s="475"/>
      <c r="AF915" s="475"/>
      <c r="AG915" s="475"/>
      <c r="AH915" s="475"/>
      <c r="AI915" s="475"/>
      <c r="AJ915" s="475"/>
      <c r="AK915" s="475"/>
      <c r="AL915" s="475"/>
      <c r="AM915" s="475"/>
      <c r="AN915" s="475"/>
      <c r="AO915" s="475"/>
      <c r="AP915" s="475"/>
      <c r="AQ915" s="475"/>
      <c r="AR915" s="466"/>
      <c r="AS915" s="466"/>
      <c r="AT915" s="466"/>
      <c r="AU915" s="466"/>
      <c r="AV915" s="468"/>
      <c r="AW915" s="468"/>
      <c r="AX915" s="468"/>
      <c r="AY915" s="468"/>
      <c r="AZ915" s="468"/>
      <c r="BA915" s="468"/>
      <c r="BB915" s="468"/>
      <c r="BC915" s="468"/>
      <c r="BD915" s="468"/>
      <c r="BE915" s="468"/>
      <c r="BF915" s="468"/>
      <c r="BG915" s="468"/>
      <c r="BH915" s="468"/>
      <c r="BI915" s="468"/>
      <c r="BJ915" s="468"/>
      <c r="BK915" s="468"/>
    </row>
    <row r="916" spans="1:63" ht="15.75" customHeight="1" x14ac:dyDescent="0.3">
      <c r="A916" s="475"/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  <c r="L916" s="475"/>
      <c r="M916" s="475"/>
      <c r="N916" s="475"/>
      <c r="O916" s="475"/>
      <c r="P916" s="475"/>
      <c r="Q916" s="475"/>
      <c r="R916" s="475"/>
      <c r="S916" s="475"/>
      <c r="T916" s="475"/>
      <c r="U916" s="475"/>
      <c r="V916" s="475"/>
      <c r="W916" s="475"/>
      <c r="X916" s="475"/>
      <c r="Y916" s="475"/>
      <c r="Z916" s="475"/>
      <c r="AA916" s="475"/>
      <c r="AB916" s="475"/>
      <c r="AC916" s="475"/>
      <c r="AD916" s="475"/>
      <c r="AE916" s="475"/>
      <c r="AF916" s="475"/>
      <c r="AG916" s="475"/>
      <c r="AH916" s="475"/>
      <c r="AI916" s="475"/>
      <c r="AJ916" s="475"/>
      <c r="AK916" s="475"/>
      <c r="AL916" s="475"/>
      <c r="AM916" s="475"/>
      <c r="AN916" s="475"/>
      <c r="AO916" s="475"/>
      <c r="AP916" s="475"/>
      <c r="AQ916" s="475"/>
      <c r="AR916" s="466"/>
      <c r="AS916" s="466"/>
      <c r="AT916" s="466"/>
      <c r="AU916" s="466"/>
      <c r="AV916" s="468"/>
      <c r="AW916" s="468"/>
      <c r="AX916" s="468"/>
      <c r="AY916" s="468"/>
      <c r="AZ916" s="468"/>
      <c r="BA916" s="468"/>
      <c r="BB916" s="468"/>
      <c r="BC916" s="468"/>
      <c r="BD916" s="468"/>
      <c r="BE916" s="468"/>
      <c r="BF916" s="468"/>
      <c r="BG916" s="468"/>
      <c r="BH916" s="468"/>
      <c r="BI916" s="468"/>
      <c r="BJ916" s="468"/>
      <c r="BK916" s="468"/>
    </row>
    <row r="917" spans="1:63" ht="15.75" customHeight="1" x14ac:dyDescent="0.3">
      <c r="A917" s="475"/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  <c r="L917" s="475"/>
      <c r="M917" s="475"/>
      <c r="N917" s="475"/>
      <c r="O917" s="475"/>
      <c r="P917" s="475"/>
      <c r="Q917" s="475"/>
      <c r="R917" s="475"/>
      <c r="S917" s="475"/>
      <c r="T917" s="475"/>
      <c r="U917" s="475"/>
      <c r="V917" s="475"/>
      <c r="W917" s="475"/>
      <c r="X917" s="475"/>
      <c r="Y917" s="475"/>
      <c r="Z917" s="475"/>
      <c r="AA917" s="475"/>
      <c r="AB917" s="475"/>
      <c r="AC917" s="475"/>
      <c r="AD917" s="475"/>
      <c r="AE917" s="475"/>
      <c r="AF917" s="475"/>
      <c r="AG917" s="475"/>
      <c r="AH917" s="475"/>
      <c r="AI917" s="475"/>
      <c r="AJ917" s="475"/>
      <c r="AK917" s="475"/>
      <c r="AL917" s="475"/>
      <c r="AM917" s="475"/>
      <c r="AN917" s="475"/>
      <c r="AO917" s="475"/>
      <c r="AP917" s="475"/>
      <c r="AQ917" s="475"/>
      <c r="AR917" s="466"/>
      <c r="AS917" s="466"/>
      <c r="AT917" s="466"/>
      <c r="AU917" s="466"/>
      <c r="AV917" s="468"/>
      <c r="AW917" s="468"/>
      <c r="AX917" s="468"/>
      <c r="AY917" s="468"/>
      <c r="AZ917" s="468"/>
      <c r="BA917" s="468"/>
      <c r="BB917" s="468"/>
      <c r="BC917" s="468"/>
      <c r="BD917" s="468"/>
      <c r="BE917" s="468"/>
      <c r="BF917" s="468"/>
      <c r="BG917" s="468"/>
      <c r="BH917" s="468"/>
      <c r="BI917" s="468"/>
      <c r="BJ917" s="468"/>
      <c r="BK917" s="468"/>
    </row>
    <row r="918" spans="1:63" ht="15.75" customHeight="1" x14ac:dyDescent="0.3">
      <c r="A918" s="475"/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  <c r="L918" s="475"/>
      <c r="M918" s="475"/>
      <c r="N918" s="475"/>
      <c r="O918" s="475"/>
      <c r="P918" s="475"/>
      <c r="Q918" s="475"/>
      <c r="R918" s="475"/>
      <c r="S918" s="475"/>
      <c r="T918" s="475"/>
      <c r="U918" s="475"/>
      <c r="V918" s="475"/>
      <c r="W918" s="475"/>
      <c r="X918" s="475"/>
      <c r="Y918" s="475"/>
      <c r="Z918" s="475"/>
      <c r="AA918" s="475"/>
      <c r="AB918" s="475"/>
      <c r="AC918" s="475"/>
      <c r="AD918" s="475"/>
      <c r="AE918" s="475"/>
      <c r="AF918" s="475"/>
      <c r="AG918" s="475"/>
      <c r="AH918" s="475"/>
      <c r="AI918" s="475"/>
      <c r="AJ918" s="475"/>
      <c r="AK918" s="475"/>
      <c r="AL918" s="475"/>
      <c r="AM918" s="475"/>
      <c r="AN918" s="475"/>
      <c r="AO918" s="475"/>
      <c r="AP918" s="475"/>
      <c r="AQ918" s="475"/>
      <c r="AR918" s="466"/>
      <c r="AS918" s="466"/>
      <c r="AT918" s="466"/>
      <c r="AU918" s="466"/>
      <c r="AV918" s="468"/>
      <c r="AW918" s="468"/>
      <c r="AX918" s="468"/>
      <c r="AY918" s="468"/>
      <c r="AZ918" s="468"/>
      <c r="BA918" s="468"/>
      <c r="BB918" s="468"/>
      <c r="BC918" s="468"/>
      <c r="BD918" s="468"/>
      <c r="BE918" s="468"/>
      <c r="BF918" s="468"/>
      <c r="BG918" s="468"/>
      <c r="BH918" s="468"/>
      <c r="BI918" s="468"/>
      <c r="BJ918" s="468"/>
      <c r="BK918" s="468"/>
    </row>
    <row r="919" spans="1:63" ht="15.75" customHeight="1" x14ac:dyDescent="0.3">
      <c r="A919" s="475"/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  <c r="L919" s="475"/>
      <c r="M919" s="475"/>
      <c r="N919" s="475"/>
      <c r="O919" s="475"/>
      <c r="P919" s="475"/>
      <c r="Q919" s="475"/>
      <c r="R919" s="475"/>
      <c r="S919" s="475"/>
      <c r="T919" s="475"/>
      <c r="U919" s="475"/>
      <c r="V919" s="475"/>
      <c r="W919" s="475"/>
      <c r="X919" s="475"/>
      <c r="Y919" s="475"/>
      <c r="Z919" s="475"/>
      <c r="AA919" s="475"/>
      <c r="AB919" s="475"/>
      <c r="AC919" s="475"/>
      <c r="AD919" s="475"/>
      <c r="AE919" s="475"/>
      <c r="AF919" s="475"/>
      <c r="AG919" s="475"/>
      <c r="AH919" s="475"/>
      <c r="AI919" s="475"/>
      <c r="AJ919" s="475"/>
      <c r="AK919" s="475"/>
      <c r="AL919" s="475"/>
      <c r="AM919" s="475"/>
      <c r="AN919" s="475"/>
      <c r="AO919" s="475"/>
      <c r="AP919" s="475"/>
      <c r="AQ919" s="475"/>
      <c r="AR919" s="466"/>
      <c r="AS919" s="466"/>
      <c r="AT919" s="466"/>
      <c r="AU919" s="466"/>
      <c r="AV919" s="468"/>
      <c r="AW919" s="468"/>
      <c r="AX919" s="468"/>
      <c r="AY919" s="468"/>
      <c r="AZ919" s="468"/>
      <c r="BA919" s="468"/>
      <c r="BB919" s="468"/>
      <c r="BC919" s="468"/>
      <c r="BD919" s="468"/>
      <c r="BE919" s="468"/>
      <c r="BF919" s="468"/>
      <c r="BG919" s="468"/>
      <c r="BH919" s="468"/>
      <c r="BI919" s="468"/>
      <c r="BJ919" s="468"/>
      <c r="BK919" s="468"/>
    </row>
    <row r="920" spans="1:63" ht="15.75" customHeight="1" x14ac:dyDescent="0.3">
      <c r="A920" s="475"/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  <c r="L920" s="475"/>
      <c r="M920" s="475"/>
      <c r="N920" s="475"/>
      <c r="O920" s="475"/>
      <c r="P920" s="475"/>
      <c r="Q920" s="475"/>
      <c r="R920" s="475"/>
      <c r="S920" s="475"/>
      <c r="T920" s="475"/>
      <c r="U920" s="475"/>
      <c r="V920" s="475"/>
      <c r="W920" s="475"/>
      <c r="X920" s="475"/>
      <c r="Y920" s="475"/>
      <c r="Z920" s="475"/>
      <c r="AA920" s="475"/>
      <c r="AB920" s="475"/>
      <c r="AC920" s="475"/>
      <c r="AD920" s="475"/>
      <c r="AE920" s="475"/>
      <c r="AF920" s="475"/>
      <c r="AG920" s="475"/>
      <c r="AH920" s="475"/>
      <c r="AI920" s="475"/>
      <c r="AJ920" s="475"/>
      <c r="AK920" s="475"/>
      <c r="AL920" s="475"/>
      <c r="AM920" s="475"/>
      <c r="AN920" s="475"/>
      <c r="AO920" s="475"/>
      <c r="AP920" s="475"/>
      <c r="AQ920" s="475"/>
      <c r="AR920" s="466"/>
      <c r="AS920" s="466"/>
      <c r="AT920" s="466"/>
      <c r="AU920" s="466"/>
      <c r="AV920" s="468"/>
      <c r="AW920" s="468"/>
      <c r="AX920" s="468"/>
      <c r="AY920" s="468"/>
      <c r="AZ920" s="468"/>
      <c r="BA920" s="468"/>
      <c r="BB920" s="468"/>
      <c r="BC920" s="468"/>
      <c r="BD920" s="468"/>
      <c r="BE920" s="468"/>
      <c r="BF920" s="468"/>
      <c r="BG920" s="468"/>
      <c r="BH920" s="468"/>
      <c r="BI920" s="468"/>
      <c r="BJ920" s="468"/>
      <c r="BK920" s="468"/>
    </row>
    <row r="921" spans="1:63" ht="15.75" customHeight="1" x14ac:dyDescent="0.3">
      <c r="A921" s="475"/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  <c r="L921" s="475"/>
      <c r="M921" s="475"/>
      <c r="N921" s="475"/>
      <c r="O921" s="475"/>
      <c r="P921" s="475"/>
      <c r="Q921" s="475"/>
      <c r="R921" s="475"/>
      <c r="S921" s="475"/>
      <c r="T921" s="475"/>
      <c r="U921" s="475"/>
      <c r="V921" s="475"/>
      <c r="W921" s="475"/>
      <c r="X921" s="475"/>
      <c r="Y921" s="475"/>
      <c r="Z921" s="475"/>
      <c r="AA921" s="475"/>
      <c r="AB921" s="475"/>
      <c r="AC921" s="475"/>
      <c r="AD921" s="475"/>
      <c r="AE921" s="475"/>
      <c r="AF921" s="475"/>
      <c r="AG921" s="475"/>
      <c r="AH921" s="475"/>
      <c r="AI921" s="475"/>
      <c r="AJ921" s="475"/>
      <c r="AK921" s="475"/>
      <c r="AL921" s="475"/>
      <c r="AM921" s="475"/>
      <c r="AN921" s="475"/>
      <c r="AO921" s="475"/>
      <c r="AP921" s="475"/>
      <c r="AQ921" s="475"/>
      <c r="AR921" s="466"/>
      <c r="AS921" s="466"/>
      <c r="AT921" s="466"/>
      <c r="AU921" s="466"/>
      <c r="AV921" s="468"/>
      <c r="AW921" s="468"/>
      <c r="AX921" s="468"/>
      <c r="AY921" s="468"/>
      <c r="AZ921" s="468"/>
      <c r="BA921" s="468"/>
      <c r="BB921" s="468"/>
      <c r="BC921" s="468"/>
      <c r="BD921" s="468"/>
      <c r="BE921" s="468"/>
      <c r="BF921" s="468"/>
      <c r="BG921" s="468"/>
      <c r="BH921" s="468"/>
      <c r="BI921" s="468"/>
      <c r="BJ921" s="468"/>
      <c r="BK921" s="468"/>
    </row>
    <row r="922" spans="1:63" ht="15.75" customHeight="1" x14ac:dyDescent="0.3">
      <c r="A922" s="475"/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  <c r="L922" s="475"/>
      <c r="M922" s="475"/>
      <c r="N922" s="475"/>
      <c r="O922" s="475"/>
      <c r="P922" s="475"/>
      <c r="Q922" s="475"/>
      <c r="R922" s="475"/>
      <c r="S922" s="475"/>
      <c r="T922" s="475"/>
      <c r="U922" s="475"/>
      <c r="V922" s="475"/>
      <c r="W922" s="475"/>
      <c r="X922" s="475"/>
      <c r="Y922" s="475"/>
      <c r="Z922" s="475"/>
      <c r="AA922" s="475"/>
      <c r="AB922" s="475"/>
      <c r="AC922" s="475"/>
      <c r="AD922" s="475"/>
      <c r="AE922" s="475"/>
      <c r="AF922" s="475"/>
      <c r="AG922" s="475"/>
      <c r="AH922" s="475"/>
      <c r="AI922" s="475"/>
      <c r="AJ922" s="475"/>
      <c r="AK922" s="475"/>
      <c r="AL922" s="475"/>
      <c r="AM922" s="475"/>
      <c r="AN922" s="475"/>
      <c r="AO922" s="475"/>
      <c r="AP922" s="475"/>
      <c r="AQ922" s="475"/>
      <c r="AR922" s="466"/>
      <c r="AS922" s="466"/>
      <c r="AT922" s="466"/>
      <c r="AU922" s="466"/>
      <c r="AV922" s="468"/>
      <c r="AW922" s="468"/>
      <c r="AX922" s="468"/>
      <c r="AY922" s="468"/>
      <c r="AZ922" s="468"/>
      <c r="BA922" s="468"/>
      <c r="BB922" s="468"/>
      <c r="BC922" s="468"/>
      <c r="BD922" s="468"/>
      <c r="BE922" s="468"/>
      <c r="BF922" s="468"/>
      <c r="BG922" s="468"/>
      <c r="BH922" s="468"/>
      <c r="BI922" s="468"/>
      <c r="BJ922" s="468"/>
      <c r="BK922" s="468"/>
    </row>
    <row r="923" spans="1:63" ht="15.75" customHeight="1" x14ac:dyDescent="0.3">
      <c r="A923" s="475"/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  <c r="L923" s="475"/>
      <c r="M923" s="475"/>
      <c r="N923" s="475"/>
      <c r="O923" s="475"/>
      <c r="P923" s="475"/>
      <c r="Q923" s="475"/>
      <c r="R923" s="475"/>
      <c r="S923" s="475"/>
      <c r="T923" s="475"/>
      <c r="U923" s="475"/>
      <c r="V923" s="475"/>
      <c r="W923" s="475"/>
      <c r="X923" s="475"/>
      <c r="Y923" s="475"/>
      <c r="Z923" s="475"/>
      <c r="AA923" s="475"/>
      <c r="AB923" s="475"/>
      <c r="AC923" s="475"/>
      <c r="AD923" s="475"/>
      <c r="AE923" s="475"/>
      <c r="AF923" s="475"/>
      <c r="AG923" s="475"/>
      <c r="AH923" s="475"/>
      <c r="AI923" s="475"/>
      <c r="AJ923" s="475"/>
      <c r="AK923" s="475"/>
      <c r="AL923" s="475"/>
      <c r="AM923" s="475"/>
      <c r="AN923" s="475"/>
      <c r="AO923" s="475"/>
      <c r="AP923" s="475"/>
      <c r="AQ923" s="475"/>
      <c r="AR923" s="466"/>
      <c r="AS923" s="466"/>
      <c r="AT923" s="466"/>
      <c r="AU923" s="466"/>
      <c r="AV923" s="468"/>
      <c r="AW923" s="468"/>
      <c r="AX923" s="468"/>
      <c r="AY923" s="468"/>
      <c r="AZ923" s="468"/>
      <c r="BA923" s="468"/>
      <c r="BB923" s="468"/>
      <c r="BC923" s="468"/>
      <c r="BD923" s="468"/>
      <c r="BE923" s="468"/>
      <c r="BF923" s="468"/>
      <c r="BG923" s="468"/>
      <c r="BH923" s="468"/>
      <c r="BI923" s="468"/>
      <c r="BJ923" s="468"/>
      <c r="BK923" s="468"/>
    </row>
    <row r="924" spans="1:63" ht="15.75" customHeight="1" x14ac:dyDescent="0.3">
      <c r="A924" s="475"/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  <c r="L924" s="475"/>
      <c r="M924" s="475"/>
      <c r="N924" s="475"/>
      <c r="O924" s="475"/>
      <c r="P924" s="475"/>
      <c r="Q924" s="475"/>
      <c r="R924" s="475"/>
      <c r="S924" s="475"/>
      <c r="T924" s="475"/>
      <c r="U924" s="475"/>
      <c r="V924" s="475"/>
      <c r="W924" s="475"/>
      <c r="X924" s="475"/>
      <c r="Y924" s="475"/>
      <c r="Z924" s="475"/>
      <c r="AA924" s="475"/>
      <c r="AB924" s="475"/>
      <c r="AC924" s="475"/>
      <c r="AD924" s="475"/>
      <c r="AE924" s="475"/>
      <c r="AF924" s="475"/>
      <c r="AG924" s="475"/>
      <c r="AH924" s="475"/>
      <c r="AI924" s="475"/>
      <c r="AJ924" s="475"/>
      <c r="AK924" s="475"/>
      <c r="AL924" s="475"/>
      <c r="AM924" s="475"/>
      <c r="AN924" s="475"/>
      <c r="AO924" s="475"/>
      <c r="AP924" s="475"/>
      <c r="AQ924" s="475"/>
      <c r="AR924" s="466"/>
      <c r="AS924" s="466"/>
      <c r="AT924" s="466"/>
      <c r="AU924" s="466"/>
      <c r="AV924" s="468"/>
      <c r="AW924" s="468"/>
      <c r="AX924" s="468"/>
      <c r="AY924" s="468"/>
      <c r="AZ924" s="468"/>
      <c r="BA924" s="468"/>
      <c r="BB924" s="468"/>
      <c r="BC924" s="468"/>
      <c r="BD924" s="468"/>
      <c r="BE924" s="468"/>
      <c r="BF924" s="468"/>
      <c r="BG924" s="468"/>
      <c r="BH924" s="468"/>
      <c r="BI924" s="468"/>
      <c r="BJ924" s="468"/>
      <c r="BK924" s="468"/>
    </row>
    <row r="925" spans="1:63" ht="15.75" customHeight="1" x14ac:dyDescent="0.3">
      <c r="A925" s="475"/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  <c r="L925" s="475"/>
      <c r="M925" s="475"/>
      <c r="N925" s="475"/>
      <c r="O925" s="475"/>
      <c r="P925" s="475"/>
      <c r="Q925" s="475"/>
      <c r="R925" s="475"/>
      <c r="S925" s="475"/>
      <c r="T925" s="475"/>
      <c r="U925" s="475"/>
      <c r="V925" s="475"/>
      <c r="W925" s="475"/>
      <c r="X925" s="475"/>
      <c r="Y925" s="475"/>
      <c r="Z925" s="475"/>
      <c r="AA925" s="475"/>
      <c r="AB925" s="475"/>
      <c r="AC925" s="475"/>
      <c r="AD925" s="475"/>
      <c r="AE925" s="475"/>
      <c r="AF925" s="475"/>
      <c r="AG925" s="475"/>
      <c r="AH925" s="475"/>
      <c r="AI925" s="475"/>
      <c r="AJ925" s="475"/>
      <c r="AK925" s="475"/>
      <c r="AL925" s="475"/>
      <c r="AM925" s="475"/>
      <c r="AN925" s="475"/>
      <c r="AO925" s="475"/>
      <c r="AP925" s="475"/>
      <c r="AQ925" s="475"/>
      <c r="AR925" s="466"/>
      <c r="AS925" s="466"/>
      <c r="AT925" s="466"/>
      <c r="AU925" s="466"/>
      <c r="AV925" s="468"/>
      <c r="AW925" s="468"/>
      <c r="AX925" s="468"/>
      <c r="AY925" s="468"/>
      <c r="AZ925" s="468"/>
      <c r="BA925" s="468"/>
      <c r="BB925" s="468"/>
      <c r="BC925" s="468"/>
      <c r="BD925" s="468"/>
      <c r="BE925" s="468"/>
      <c r="BF925" s="468"/>
      <c r="BG925" s="468"/>
      <c r="BH925" s="468"/>
      <c r="BI925" s="468"/>
      <c r="BJ925" s="468"/>
      <c r="BK925" s="468"/>
    </row>
    <row r="926" spans="1:63" ht="15.75" customHeight="1" x14ac:dyDescent="0.3">
      <c r="A926" s="475"/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  <c r="L926" s="475"/>
      <c r="M926" s="475"/>
      <c r="N926" s="475"/>
      <c r="O926" s="475"/>
      <c r="P926" s="475"/>
      <c r="Q926" s="475"/>
      <c r="R926" s="475"/>
      <c r="S926" s="475"/>
      <c r="T926" s="475"/>
      <c r="U926" s="475"/>
      <c r="V926" s="475"/>
      <c r="W926" s="475"/>
      <c r="X926" s="475"/>
      <c r="Y926" s="475"/>
      <c r="Z926" s="475"/>
      <c r="AA926" s="475"/>
      <c r="AB926" s="475"/>
      <c r="AC926" s="475"/>
      <c r="AD926" s="475"/>
      <c r="AE926" s="475"/>
      <c r="AF926" s="475"/>
      <c r="AG926" s="475"/>
      <c r="AH926" s="475"/>
      <c r="AI926" s="475"/>
      <c r="AJ926" s="475"/>
      <c r="AK926" s="475"/>
      <c r="AL926" s="475"/>
      <c r="AM926" s="475"/>
      <c r="AN926" s="475"/>
      <c r="AO926" s="475"/>
      <c r="AP926" s="475"/>
      <c r="AQ926" s="475"/>
      <c r="AR926" s="466"/>
      <c r="AS926" s="466"/>
      <c r="AT926" s="466"/>
      <c r="AU926" s="466"/>
      <c r="AV926" s="468"/>
      <c r="AW926" s="468"/>
      <c r="AX926" s="468"/>
      <c r="AY926" s="468"/>
      <c r="AZ926" s="468"/>
      <c r="BA926" s="468"/>
      <c r="BB926" s="468"/>
      <c r="BC926" s="468"/>
      <c r="BD926" s="468"/>
      <c r="BE926" s="468"/>
      <c r="BF926" s="468"/>
      <c r="BG926" s="468"/>
      <c r="BH926" s="468"/>
      <c r="BI926" s="468"/>
      <c r="BJ926" s="468"/>
      <c r="BK926" s="468"/>
    </row>
    <row r="927" spans="1:63" ht="15.75" customHeight="1" x14ac:dyDescent="0.3">
      <c r="A927" s="475"/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  <c r="L927" s="475"/>
      <c r="M927" s="475"/>
      <c r="N927" s="475"/>
      <c r="O927" s="475"/>
      <c r="P927" s="475"/>
      <c r="Q927" s="475"/>
      <c r="R927" s="475"/>
      <c r="S927" s="475"/>
      <c r="T927" s="475"/>
      <c r="U927" s="475"/>
      <c r="V927" s="475"/>
      <c r="W927" s="475"/>
      <c r="X927" s="475"/>
      <c r="Y927" s="475"/>
      <c r="Z927" s="475"/>
      <c r="AA927" s="475"/>
      <c r="AB927" s="475"/>
      <c r="AC927" s="475"/>
      <c r="AD927" s="475"/>
      <c r="AE927" s="475"/>
      <c r="AF927" s="475"/>
      <c r="AG927" s="475"/>
      <c r="AH927" s="475"/>
      <c r="AI927" s="475"/>
      <c r="AJ927" s="475"/>
      <c r="AK927" s="475"/>
      <c r="AL927" s="475"/>
      <c r="AM927" s="475"/>
      <c r="AN927" s="475"/>
      <c r="AO927" s="475"/>
      <c r="AP927" s="475"/>
      <c r="AQ927" s="475"/>
      <c r="AR927" s="466"/>
      <c r="AS927" s="466"/>
      <c r="AT927" s="466"/>
      <c r="AU927" s="466"/>
      <c r="AV927" s="468"/>
      <c r="AW927" s="468"/>
      <c r="AX927" s="468"/>
      <c r="AY927" s="468"/>
      <c r="AZ927" s="468"/>
      <c r="BA927" s="468"/>
      <c r="BB927" s="468"/>
      <c r="BC927" s="468"/>
      <c r="BD927" s="468"/>
      <c r="BE927" s="468"/>
      <c r="BF927" s="468"/>
      <c r="BG927" s="468"/>
      <c r="BH927" s="468"/>
      <c r="BI927" s="468"/>
      <c r="BJ927" s="468"/>
      <c r="BK927" s="468"/>
    </row>
    <row r="928" spans="1:63" ht="15.75" customHeight="1" x14ac:dyDescent="0.3">
      <c r="A928" s="475"/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  <c r="L928" s="475"/>
      <c r="M928" s="475"/>
      <c r="N928" s="475"/>
      <c r="O928" s="475"/>
      <c r="P928" s="475"/>
      <c r="Q928" s="475"/>
      <c r="R928" s="475"/>
      <c r="S928" s="475"/>
      <c r="T928" s="475"/>
      <c r="U928" s="475"/>
      <c r="V928" s="475"/>
      <c r="W928" s="475"/>
      <c r="X928" s="475"/>
      <c r="Y928" s="475"/>
      <c r="Z928" s="475"/>
      <c r="AA928" s="475"/>
      <c r="AB928" s="475"/>
      <c r="AC928" s="475"/>
      <c r="AD928" s="475"/>
      <c r="AE928" s="475"/>
      <c r="AF928" s="475"/>
      <c r="AG928" s="475"/>
      <c r="AH928" s="475"/>
      <c r="AI928" s="475"/>
      <c r="AJ928" s="475"/>
      <c r="AK928" s="475"/>
      <c r="AL928" s="475"/>
      <c r="AM928" s="475"/>
      <c r="AN928" s="475"/>
      <c r="AO928" s="475"/>
      <c r="AP928" s="475"/>
      <c r="AQ928" s="475"/>
      <c r="AR928" s="466"/>
      <c r="AS928" s="466"/>
      <c r="AT928" s="466"/>
      <c r="AU928" s="466"/>
      <c r="AV928" s="468"/>
      <c r="AW928" s="468"/>
      <c r="AX928" s="468"/>
      <c r="AY928" s="468"/>
      <c r="AZ928" s="468"/>
      <c r="BA928" s="468"/>
      <c r="BB928" s="468"/>
      <c r="BC928" s="468"/>
      <c r="BD928" s="468"/>
      <c r="BE928" s="468"/>
      <c r="BF928" s="468"/>
      <c r="BG928" s="468"/>
      <c r="BH928" s="468"/>
      <c r="BI928" s="468"/>
      <c r="BJ928" s="468"/>
      <c r="BK928" s="468"/>
    </row>
    <row r="929" spans="1:63" ht="15.75" customHeight="1" x14ac:dyDescent="0.3">
      <c r="A929" s="475"/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  <c r="L929" s="475"/>
      <c r="M929" s="475"/>
      <c r="N929" s="475"/>
      <c r="O929" s="475"/>
      <c r="P929" s="475"/>
      <c r="Q929" s="475"/>
      <c r="R929" s="475"/>
      <c r="S929" s="475"/>
      <c r="T929" s="475"/>
      <c r="U929" s="475"/>
      <c r="V929" s="475"/>
      <c r="W929" s="475"/>
      <c r="X929" s="475"/>
      <c r="Y929" s="475"/>
      <c r="Z929" s="475"/>
      <c r="AA929" s="475"/>
      <c r="AB929" s="475"/>
      <c r="AC929" s="475"/>
      <c r="AD929" s="475"/>
      <c r="AE929" s="475"/>
      <c r="AF929" s="475"/>
      <c r="AG929" s="475"/>
      <c r="AH929" s="475"/>
      <c r="AI929" s="475"/>
      <c r="AJ929" s="475"/>
      <c r="AK929" s="475"/>
      <c r="AL929" s="475"/>
      <c r="AM929" s="475"/>
      <c r="AN929" s="475"/>
      <c r="AO929" s="475"/>
      <c r="AP929" s="475"/>
      <c r="AQ929" s="475"/>
      <c r="AR929" s="466"/>
      <c r="AS929" s="466"/>
      <c r="AT929" s="466"/>
      <c r="AU929" s="466"/>
      <c r="AV929" s="468"/>
      <c r="AW929" s="468"/>
      <c r="AX929" s="468"/>
      <c r="AY929" s="468"/>
      <c r="AZ929" s="468"/>
      <c r="BA929" s="468"/>
      <c r="BB929" s="468"/>
      <c r="BC929" s="468"/>
      <c r="BD929" s="468"/>
      <c r="BE929" s="468"/>
      <c r="BF929" s="468"/>
      <c r="BG929" s="468"/>
      <c r="BH929" s="468"/>
      <c r="BI929" s="468"/>
      <c r="BJ929" s="468"/>
      <c r="BK929" s="468"/>
    </row>
    <row r="930" spans="1:63" ht="15.75" customHeight="1" x14ac:dyDescent="0.3">
      <c r="A930" s="475"/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  <c r="L930" s="475"/>
      <c r="M930" s="475"/>
      <c r="N930" s="475"/>
      <c r="O930" s="475"/>
      <c r="P930" s="475"/>
      <c r="Q930" s="475"/>
      <c r="R930" s="475"/>
      <c r="S930" s="475"/>
      <c r="T930" s="475"/>
      <c r="U930" s="475"/>
      <c r="V930" s="475"/>
      <c r="W930" s="475"/>
      <c r="X930" s="475"/>
      <c r="Y930" s="475"/>
      <c r="Z930" s="475"/>
      <c r="AA930" s="475"/>
      <c r="AB930" s="475"/>
      <c r="AC930" s="475"/>
      <c r="AD930" s="475"/>
      <c r="AE930" s="475"/>
      <c r="AF930" s="475"/>
      <c r="AG930" s="475"/>
      <c r="AH930" s="475"/>
      <c r="AI930" s="475"/>
      <c r="AJ930" s="475"/>
      <c r="AK930" s="475"/>
      <c r="AL930" s="475"/>
      <c r="AM930" s="475"/>
      <c r="AN930" s="475"/>
      <c r="AO930" s="475"/>
      <c r="AP930" s="475"/>
      <c r="AQ930" s="475"/>
      <c r="AR930" s="466"/>
      <c r="AS930" s="466"/>
      <c r="AT930" s="466"/>
      <c r="AU930" s="466"/>
      <c r="AV930" s="468"/>
      <c r="AW930" s="468"/>
      <c r="AX930" s="468"/>
      <c r="AY930" s="468"/>
      <c r="AZ930" s="468"/>
      <c r="BA930" s="468"/>
      <c r="BB930" s="468"/>
      <c r="BC930" s="468"/>
      <c r="BD930" s="468"/>
      <c r="BE930" s="468"/>
      <c r="BF930" s="468"/>
      <c r="BG930" s="468"/>
      <c r="BH930" s="468"/>
      <c r="BI930" s="468"/>
      <c r="BJ930" s="468"/>
      <c r="BK930" s="468"/>
    </row>
    <row r="931" spans="1:63" ht="15.75" customHeight="1" x14ac:dyDescent="0.3">
      <c r="A931" s="475"/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  <c r="L931" s="475"/>
      <c r="M931" s="475"/>
      <c r="N931" s="475"/>
      <c r="O931" s="475"/>
      <c r="P931" s="475"/>
      <c r="Q931" s="475"/>
      <c r="R931" s="475"/>
      <c r="S931" s="475"/>
      <c r="T931" s="475"/>
      <c r="U931" s="475"/>
      <c r="V931" s="475"/>
      <c r="W931" s="475"/>
      <c r="X931" s="475"/>
      <c r="Y931" s="475"/>
      <c r="Z931" s="475"/>
      <c r="AA931" s="475"/>
      <c r="AB931" s="475"/>
      <c r="AC931" s="475"/>
      <c r="AD931" s="475"/>
      <c r="AE931" s="475"/>
      <c r="AF931" s="475"/>
      <c r="AG931" s="475"/>
      <c r="AH931" s="475"/>
      <c r="AI931" s="475"/>
      <c r="AJ931" s="475"/>
      <c r="AK931" s="475"/>
      <c r="AL931" s="475"/>
      <c r="AM931" s="475"/>
      <c r="AN931" s="475"/>
      <c r="AO931" s="475"/>
      <c r="AP931" s="475"/>
      <c r="AQ931" s="475"/>
      <c r="AR931" s="466"/>
      <c r="AS931" s="466"/>
      <c r="AT931" s="466"/>
      <c r="AU931" s="466"/>
      <c r="AV931" s="468"/>
      <c r="AW931" s="468"/>
      <c r="AX931" s="468"/>
      <c r="AY931" s="468"/>
      <c r="AZ931" s="468"/>
      <c r="BA931" s="468"/>
      <c r="BB931" s="468"/>
      <c r="BC931" s="468"/>
      <c r="BD931" s="468"/>
      <c r="BE931" s="468"/>
      <c r="BF931" s="468"/>
      <c r="BG931" s="468"/>
      <c r="BH931" s="468"/>
      <c r="BI931" s="468"/>
      <c r="BJ931" s="468"/>
      <c r="BK931" s="468"/>
    </row>
    <row r="932" spans="1:63" ht="15.75" customHeight="1" x14ac:dyDescent="0.3">
      <c r="A932" s="475"/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  <c r="L932" s="475"/>
      <c r="M932" s="475"/>
      <c r="N932" s="475"/>
      <c r="O932" s="475"/>
      <c r="P932" s="475"/>
      <c r="Q932" s="475"/>
      <c r="R932" s="475"/>
      <c r="S932" s="475"/>
      <c r="T932" s="475"/>
      <c r="U932" s="475"/>
      <c r="V932" s="475"/>
      <c r="W932" s="475"/>
      <c r="X932" s="475"/>
      <c r="Y932" s="475"/>
      <c r="Z932" s="475"/>
      <c r="AA932" s="475"/>
      <c r="AB932" s="475"/>
      <c r="AC932" s="475"/>
      <c r="AD932" s="475"/>
      <c r="AE932" s="475"/>
      <c r="AF932" s="475"/>
      <c r="AG932" s="475"/>
      <c r="AH932" s="475"/>
      <c r="AI932" s="475"/>
      <c r="AJ932" s="475"/>
      <c r="AK932" s="475"/>
      <c r="AL932" s="475"/>
      <c r="AM932" s="475"/>
      <c r="AN932" s="475"/>
      <c r="AO932" s="475"/>
      <c r="AP932" s="475"/>
      <c r="AQ932" s="475"/>
      <c r="AR932" s="466"/>
      <c r="AS932" s="466"/>
      <c r="AT932" s="466"/>
      <c r="AU932" s="466"/>
      <c r="AV932" s="468"/>
      <c r="AW932" s="468"/>
      <c r="AX932" s="468"/>
      <c r="AY932" s="468"/>
      <c r="AZ932" s="468"/>
      <c r="BA932" s="468"/>
      <c r="BB932" s="468"/>
      <c r="BC932" s="468"/>
      <c r="BD932" s="468"/>
      <c r="BE932" s="468"/>
      <c r="BF932" s="468"/>
      <c r="BG932" s="468"/>
      <c r="BH932" s="468"/>
      <c r="BI932" s="468"/>
      <c r="BJ932" s="468"/>
      <c r="BK932" s="468"/>
    </row>
    <row r="933" spans="1:63" ht="15.75" customHeight="1" x14ac:dyDescent="0.3">
      <c r="A933" s="475"/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  <c r="L933" s="475"/>
      <c r="M933" s="475"/>
      <c r="N933" s="475"/>
      <c r="O933" s="475"/>
      <c r="P933" s="475"/>
      <c r="Q933" s="475"/>
      <c r="R933" s="475"/>
      <c r="S933" s="475"/>
      <c r="T933" s="475"/>
      <c r="U933" s="475"/>
      <c r="V933" s="475"/>
      <c r="W933" s="475"/>
      <c r="X933" s="475"/>
      <c r="Y933" s="475"/>
      <c r="Z933" s="475"/>
      <c r="AA933" s="475"/>
      <c r="AB933" s="475"/>
      <c r="AC933" s="475"/>
      <c r="AD933" s="475"/>
      <c r="AE933" s="475"/>
      <c r="AF933" s="475"/>
      <c r="AG933" s="475"/>
      <c r="AH933" s="475"/>
      <c r="AI933" s="475"/>
      <c r="AJ933" s="475"/>
      <c r="AK933" s="475"/>
      <c r="AL933" s="475"/>
      <c r="AM933" s="475"/>
      <c r="AN933" s="475"/>
      <c r="AO933" s="475"/>
      <c r="AP933" s="475"/>
      <c r="AQ933" s="475"/>
      <c r="AR933" s="466"/>
      <c r="AS933" s="466"/>
      <c r="AT933" s="466"/>
      <c r="AU933" s="466"/>
      <c r="AV933" s="468"/>
      <c r="AW933" s="468"/>
      <c r="AX933" s="468"/>
      <c r="AY933" s="468"/>
      <c r="AZ933" s="468"/>
      <c r="BA933" s="468"/>
      <c r="BB933" s="468"/>
      <c r="BC933" s="468"/>
      <c r="BD933" s="468"/>
      <c r="BE933" s="468"/>
      <c r="BF933" s="468"/>
      <c r="BG933" s="468"/>
      <c r="BH933" s="468"/>
      <c r="BI933" s="468"/>
      <c r="BJ933" s="468"/>
      <c r="BK933" s="468"/>
    </row>
    <row r="934" spans="1:63" ht="15.75" customHeight="1" x14ac:dyDescent="0.3">
      <c r="A934" s="475"/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  <c r="L934" s="475"/>
      <c r="M934" s="475"/>
      <c r="N934" s="475"/>
      <c r="O934" s="475"/>
      <c r="P934" s="475"/>
      <c r="Q934" s="475"/>
      <c r="R934" s="475"/>
      <c r="S934" s="475"/>
      <c r="T934" s="475"/>
      <c r="U934" s="475"/>
      <c r="V934" s="475"/>
      <c r="W934" s="475"/>
      <c r="X934" s="475"/>
      <c r="Y934" s="475"/>
      <c r="Z934" s="475"/>
      <c r="AA934" s="475"/>
      <c r="AB934" s="475"/>
      <c r="AC934" s="475"/>
      <c r="AD934" s="475"/>
      <c r="AE934" s="475"/>
      <c r="AF934" s="475"/>
      <c r="AG934" s="475"/>
      <c r="AH934" s="475"/>
      <c r="AI934" s="475"/>
      <c r="AJ934" s="475"/>
      <c r="AK934" s="475"/>
      <c r="AL934" s="475"/>
      <c r="AM934" s="475"/>
      <c r="AN934" s="475"/>
      <c r="AO934" s="475"/>
      <c r="AP934" s="475"/>
      <c r="AQ934" s="475"/>
      <c r="AR934" s="466"/>
      <c r="AS934" s="466"/>
      <c r="AT934" s="466"/>
      <c r="AU934" s="466"/>
      <c r="AV934" s="468"/>
      <c r="AW934" s="468"/>
      <c r="AX934" s="468"/>
      <c r="AY934" s="468"/>
      <c r="AZ934" s="468"/>
      <c r="BA934" s="468"/>
      <c r="BB934" s="468"/>
      <c r="BC934" s="468"/>
      <c r="BD934" s="468"/>
      <c r="BE934" s="468"/>
      <c r="BF934" s="468"/>
      <c r="BG934" s="468"/>
      <c r="BH934" s="468"/>
      <c r="BI934" s="468"/>
      <c r="BJ934" s="468"/>
      <c r="BK934" s="468"/>
    </row>
    <row r="935" spans="1:63" ht="15.75" customHeight="1" x14ac:dyDescent="0.3">
      <c r="A935" s="475"/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  <c r="L935" s="475"/>
      <c r="M935" s="475"/>
      <c r="N935" s="475"/>
      <c r="O935" s="475"/>
      <c r="P935" s="475"/>
      <c r="Q935" s="475"/>
      <c r="R935" s="475"/>
      <c r="S935" s="475"/>
      <c r="T935" s="475"/>
      <c r="U935" s="475"/>
      <c r="V935" s="475"/>
      <c r="W935" s="475"/>
      <c r="X935" s="475"/>
      <c r="Y935" s="475"/>
      <c r="Z935" s="475"/>
      <c r="AA935" s="475"/>
      <c r="AB935" s="475"/>
      <c r="AC935" s="475"/>
      <c r="AD935" s="475"/>
      <c r="AE935" s="475"/>
      <c r="AF935" s="475"/>
      <c r="AG935" s="475"/>
      <c r="AH935" s="475"/>
      <c r="AI935" s="475"/>
      <c r="AJ935" s="475"/>
      <c r="AK935" s="475"/>
      <c r="AL935" s="475"/>
      <c r="AM935" s="475"/>
      <c r="AN935" s="475"/>
      <c r="AO935" s="475"/>
      <c r="AP935" s="475"/>
      <c r="AQ935" s="475"/>
      <c r="AR935" s="466"/>
      <c r="AS935" s="466"/>
      <c r="AT935" s="466"/>
      <c r="AU935" s="466"/>
      <c r="AV935" s="468"/>
      <c r="AW935" s="468"/>
      <c r="AX935" s="468"/>
      <c r="AY935" s="468"/>
      <c r="AZ935" s="468"/>
      <c r="BA935" s="468"/>
      <c r="BB935" s="468"/>
      <c r="BC935" s="468"/>
      <c r="BD935" s="468"/>
      <c r="BE935" s="468"/>
      <c r="BF935" s="468"/>
      <c r="BG935" s="468"/>
      <c r="BH935" s="468"/>
      <c r="BI935" s="468"/>
      <c r="BJ935" s="468"/>
      <c r="BK935" s="468"/>
    </row>
    <row r="936" spans="1:63" ht="15.75" customHeight="1" x14ac:dyDescent="0.3">
      <c r="A936" s="475"/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  <c r="L936" s="475"/>
      <c r="M936" s="475"/>
      <c r="N936" s="475"/>
      <c r="O936" s="475"/>
      <c r="P936" s="475"/>
      <c r="Q936" s="475"/>
      <c r="R936" s="475"/>
      <c r="S936" s="475"/>
      <c r="T936" s="475"/>
      <c r="U936" s="475"/>
      <c r="V936" s="475"/>
      <c r="W936" s="475"/>
      <c r="X936" s="475"/>
      <c r="Y936" s="475"/>
      <c r="Z936" s="475"/>
      <c r="AA936" s="475"/>
      <c r="AB936" s="475"/>
      <c r="AC936" s="475"/>
      <c r="AD936" s="475"/>
      <c r="AE936" s="475"/>
      <c r="AF936" s="475"/>
      <c r="AG936" s="475"/>
      <c r="AH936" s="475"/>
      <c r="AI936" s="475"/>
      <c r="AJ936" s="475"/>
      <c r="AK936" s="475"/>
      <c r="AL936" s="475"/>
      <c r="AM936" s="475"/>
      <c r="AN936" s="475"/>
      <c r="AO936" s="475"/>
      <c r="AP936" s="475"/>
      <c r="AQ936" s="475"/>
      <c r="AR936" s="466"/>
      <c r="AS936" s="466"/>
      <c r="AT936" s="466"/>
      <c r="AU936" s="466"/>
      <c r="AV936" s="468"/>
      <c r="AW936" s="468"/>
      <c r="AX936" s="468"/>
      <c r="AY936" s="468"/>
      <c r="AZ936" s="468"/>
      <c r="BA936" s="468"/>
      <c r="BB936" s="468"/>
      <c r="BC936" s="468"/>
      <c r="BD936" s="468"/>
      <c r="BE936" s="468"/>
      <c r="BF936" s="468"/>
      <c r="BG936" s="468"/>
      <c r="BH936" s="468"/>
      <c r="BI936" s="468"/>
      <c r="BJ936" s="468"/>
      <c r="BK936" s="468"/>
    </row>
    <row r="937" spans="1:63" ht="15.75" customHeight="1" x14ac:dyDescent="0.3">
      <c r="A937" s="475"/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  <c r="L937" s="475"/>
      <c r="M937" s="475"/>
      <c r="N937" s="475"/>
      <c r="O937" s="475"/>
      <c r="P937" s="475"/>
      <c r="Q937" s="475"/>
      <c r="R937" s="475"/>
      <c r="S937" s="475"/>
      <c r="T937" s="475"/>
      <c r="U937" s="475"/>
      <c r="V937" s="475"/>
      <c r="W937" s="475"/>
      <c r="X937" s="475"/>
      <c r="Y937" s="475"/>
      <c r="Z937" s="475"/>
      <c r="AA937" s="475"/>
      <c r="AB937" s="475"/>
      <c r="AC937" s="475"/>
      <c r="AD937" s="475"/>
      <c r="AE937" s="475"/>
      <c r="AF937" s="475"/>
      <c r="AG937" s="475"/>
      <c r="AH937" s="475"/>
      <c r="AI937" s="475"/>
      <c r="AJ937" s="475"/>
      <c r="AK937" s="475"/>
      <c r="AL937" s="475"/>
      <c r="AM937" s="475"/>
      <c r="AN937" s="475"/>
      <c r="AO937" s="475"/>
      <c r="AP937" s="475"/>
      <c r="AQ937" s="475"/>
      <c r="AR937" s="466"/>
      <c r="AS937" s="466"/>
      <c r="AT937" s="466"/>
      <c r="AU937" s="466"/>
      <c r="AV937" s="468"/>
      <c r="AW937" s="468"/>
      <c r="AX937" s="468"/>
      <c r="AY937" s="468"/>
      <c r="AZ937" s="468"/>
      <c r="BA937" s="468"/>
      <c r="BB937" s="468"/>
      <c r="BC937" s="468"/>
      <c r="BD937" s="468"/>
      <c r="BE937" s="468"/>
      <c r="BF937" s="468"/>
      <c r="BG937" s="468"/>
      <c r="BH937" s="468"/>
      <c r="BI937" s="468"/>
      <c r="BJ937" s="468"/>
      <c r="BK937" s="468"/>
    </row>
    <row r="938" spans="1:63" ht="15.75" customHeight="1" x14ac:dyDescent="0.3">
      <c r="A938" s="475"/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  <c r="L938" s="475"/>
      <c r="M938" s="475"/>
      <c r="N938" s="475"/>
      <c r="O938" s="475"/>
      <c r="P938" s="475"/>
      <c r="Q938" s="475"/>
      <c r="R938" s="475"/>
      <c r="S938" s="475"/>
      <c r="T938" s="475"/>
      <c r="U938" s="475"/>
      <c r="V938" s="475"/>
      <c r="W938" s="475"/>
      <c r="X938" s="475"/>
      <c r="Y938" s="475"/>
      <c r="Z938" s="475"/>
      <c r="AA938" s="475"/>
      <c r="AB938" s="475"/>
      <c r="AC938" s="475"/>
      <c r="AD938" s="475"/>
      <c r="AE938" s="475"/>
      <c r="AF938" s="475"/>
      <c r="AG938" s="475"/>
      <c r="AH938" s="475"/>
      <c r="AI938" s="475"/>
      <c r="AJ938" s="475"/>
      <c r="AK938" s="475"/>
      <c r="AL938" s="475"/>
      <c r="AM938" s="475"/>
      <c r="AN938" s="475"/>
      <c r="AO938" s="475"/>
      <c r="AP938" s="475"/>
      <c r="AQ938" s="475"/>
      <c r="AR938" s="466"/>
      <c r="AS938" s="466"/>
      <c r="AT938" s="466"/>
      <c r="AU938" s="466"/>
      <c r="AV938" s="468"/>
      <c r="AW938" s="468"/>
      <c r="AX938" s="468"/>
      <c r="AY938" s="468"/>
      <c r="AZ938" s="468"/>
      <c r="BA938" s="468"/>
      <c r="BB938" s="468"/>
      <c r="BC938" s="468"/>
      <c r="BD938" s="468"/>
      <c r="BE938" s="468"/>
      <c r="BF938" s="468"/>
      <c r="BG938" s="468"/>
      <c r="BH938" s="468"/>
      <c r="BI938" s="468"/>
      <c r="BJ938" s="468"/>
      <c r="BK938" s="468"/>
    </row>
    <row r="939" spans="1:63" ht="15.75" customHeight="1" x14ac:dyDescent="0.3">
      <c r="A939" s="475"/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  <c r="L939" s="475"/>
      <c r="M939" s="475"/>
      <c r="N939" s="475"/>
      <c r="O939" s="475"/>
      <c r="P939" s="475"/>
      <c r="Q939" s="475"/>
      <c r="R939" s="475"/>
      <c r="S939" s="475"/>
      <c r="T939" s="475"/>
      <c r="U939" s="475"/>
      <c r="V939" s="475"/>
      <c r="W939" s="475"/>
      <c r="X939" s="475"/>
      <c r="Y939" s="475"/>
      <c r="Z939" s="475"/>
      <c r="AA939" s="475"/>
      <c r="AB939" s="475"/>
      <c r="AC939" s="475"/>
      <c r="AD939" s="475"/>
      <c r="AE939" s="475"/>
      <c r="AF939" s="475"/>
      <c r="AG939" s="475"/>
      <c r="AH939" s="475"/>
      <c r="AI939" s="475"/>
      <c r="AJ939" s="475"/>
      <c r="AK939" s="475"/>
      <c r="AL939" s="475"/>
      <c r="AM939" s="475"/>
      <c r="AN939" s="475"/>
      <c r="AO939" s="475"/>
      <c r="AP939" s="475"/>
      <c r="AQ939" s="475"/>
      <c r="AR939" s="466"/>
      <c r="AS939" s="466"/>
      <c r="AT939" s="466"/>
      <c r="AU939" s="466"/>
      <c r="AV939" s="468"/>
      <c r="AW939" s="468"/>
      <c r="AX939" s="468"/>
      <c r="AY939" s="468"/>
      <c r="AZ939" s="468"/>
      <c r="BA939" s="468"/>
      <c r="BB939" s="468"/>
      <c r="BC939" s="468"/>
      <c r="BD939" s="468"/>
      <c r="BE939" s="468"/>
      <c r="BF939" s="468"/>
      <c r="BG939" s="468"/>
      <c r="BH939" s="468"/>
      <c r="BI939" s="468"/>
      <c r="BJ939" s="468"/>
      <c r="BK939" s="468"/>
    </row>
    <row r="940" spans="1:63" ht="15.75" customHeight="1" x14ac:dyDescent="0.3">
      <c r="A940" s="475"/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  <c r="L940" s="475"/>
      <c r="M940" s="475"/>
      <c r="N940" s="475"/>
      <c r="O940" s="475"/>
      <c r="P940" s="475"/>
      <c r="Q940" s="475"/>
      <c r="R940" s="475"/>
      <c r="S940" s="475"/>
      <c r="T940" s="475"/>
      <c r="U940" s="475"/>
      <c r="V940" s="475"/>
      <c r="W940" s="475"/>
      <c r="X940" s="475"/>
      <c r="Y940" s="475"/>
      <c r="Z940" s="475"/>
      <c r="AA940" s="475"/>
      <c r="AB940" s="475"/>
      <c r="AC940" s="475"/>
      <c r="AD940" s="475"/>
      <c r="AE940" s="475"/>
      <c r="AF940" s="475"/>
      <c r="AG940" s="475"/>
      <c r="AH940" s="475"/>
      <c r="AI940" s="475"/>
      <c r="AJ940" s="475"/>
      <c r="AK940" s="475"/>
      <c r="AL940" s="475"/>
      <c r="AM940" s="475"/>
      <c r="AN940" s="475"/>
      <c r="AO940" s="475"/>
      <c r="AP940" s="475"/>
      <c r="AQ940" s="475"/>
      <c r="AR940" s="466"/>
      <c r="AS940" s="466"/>
      <c r="AT940" s="466"/>
      <c r="AU940" s="466"/>
      <c r="AV940" s="468"/>
      <c r="AW940" s="468"/>
      <c r="AX940" s="468"/>
      <c r="AY940" s="468"/>
      <c r="AZ940" s="468"/>
      <c r="BA940" s="468"/>
      <c r="BB940" s="468"/>
      <c r="BC940" s="468"/>
      <c r="BD940" s="468"/>
      <c r="BE940" s="468"/>
      <c r="BF940" s="468"/>
      <c r="BG940" s="468"/>
      <c r="BH940" s="468"/>
      <c r="BI940" s="468"/>
      <c r="BJ940" s="468"/>
      <c r="BK940" s="468"/>
    </row>
    <row r="941" spans="1:63" ht="15.75" customHeight="1" x14ac:dyDescent="0.3">
      <c r="A941" s="475"/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  <c r="L941" s="475"/>
      <c r="M941" s="475"/>
      <c r="N941" s="475"/>
      <c r="O941" s="475"/>
      <c r="P941" s="475"/>
      <c r="Q941" s="475"/>
      <c r="R941" s="475"/>
      <c r="S941" s="475"/>
      <c r="T941" s="475"/>
      <c r="U941" s="475"/>
      <c r="V941" s="475"/>
      <c r="W941" s="475"/>
      <c r="X941" s="475"/>
      <c r="Y941" s="475"/>
      <c r="Z941" s="475"/>
      <c r="AA941" s="475"/>
      <c r="AB941" s="475"/>
      <c r="AC941" s="475"/>
      <c r="AD941" s="475"/>
      <c r="AE941" s="475"/>
      <c r="AF941" s="475"/>
      <c r="AG941" s="475"/>
      <c r="AH941" s="475"/>
      <c r="AI941" s="475"/>
      <c r="AJ941" s="475"/>
      <c r="AK941" s="475"/>
      <c r="AL941" s="475"/>
      <c r="AM941" s="475"/>
      <c r="AN941" s="475"/>
      <c r="AO941" s="475"/>
      <c r="AP941" s="475"/>
      <c r="AQ941" s="475"/>
      <c r="AR941" s="466"/>
      <c r="AS941" s="466"/>
      <c r="AT941" s="466"/>
      <c r="AU941" s="466"/>
      <c r="AV941" s="468"/>
      <c r="AW941" s="468"/>
      <c r="AX941" s="468"/>
      <c r="AY941" s="468"/>
      <c r="AZ941" s="468"/>
      <c r="BA941" s="468"/>
      <c r="BB941" s="468"/>
      <c r="BC941" s="468"/>
      <c r="BD941" s="468"/>
      <c r="BE941" s="468"/>
      <c r="BF941" s="468"/>
      <c r="BG941" s="468"/>
      <c r="BH941" s="468"/>
      <c r="BI941" s="468"/>
      <c r="BJ941" s="468"/>
      <c r="BK941" s="468"/>
    </row>
    <row r="942" spans="1:63" ht="15.75" customHeight="1" x14ac:dyDescent="0.3">
      <c r="A942" s="475"/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  <c r="L942" s="475"/>
      <c r="M942" s="475"/>
      <c r="N942" s="475"/>
      <c r="O942" s="475"/>
      <c r="P942" s="475"/>
      <c r="Q942" s="475"/>
      <c r="R942" s="475"/>
      <c r="S942" s="475"/>
      <c r="T942" s="475"/>
      <c r="U942" s="475"/>
      <c r="V942" s="475"/>
      <c r="W942" s="475"/>
      <c r="X942" s="475"/>
      <c r="Y942" s="475"/>
      <c r="Z942" s="475"/>
      <c r="AA942" s="475"/>
      <c r="AB942" s="475"/>
      <c r="AC942" s="475"/>
      <c r="AD942" s="475"/>
      <c r="AE942" s="475"/>
      <c r="AF942" s="475"/>
      <c r="AG942" s="475"/>
      <c r="AH942" s="475"/>
      <c r="AI942" s="475"/>
      <c r="AJ942" s="475"/>
      <c r="AK942" s="475"/>
      <c r="AL942" s="475"/>
      <c r="AM942" s="475"/>
      <c r="AN942" s="475"/>
      <c r="AO942" s="475"/>
      <c r="AP942" s="475"/>
      <c r="AQ942" s="475"/>
      <c r="AR942" s="466"/>
      <c r="AS942" s="466"/>
      <c r="AT942" s="466"/>
      <c r="AU942" s="466"/>
      <c r="AV942" s="468"/>
      <c r="AW942" s="468"/>
      <c r="AX942" s="468"/>
      <c r="AY942" s="468"/>
      <c r="AZ942" s="468"/>
      <c r="BA942" s="468"/>
      <c r="BB942" s="468"/>
      <c r="BC942" s="468"/>
      <c r="BD942" s="468"/>
      <c r="BE942" s="468"/>
      <c r="BF942" s="468"/>
      <c r="BG942" s="468"/>
      <c r="BH942" s="468"/>
      <c r="BI942" s="468"/>
      <c r="BJ942" s="468"/>
      <c r="BK942" s="468"/>
    </row>
    <row r="943" spans="1:63" ht="15.75" customHeight="1" x14ac:dyDescent="0.3">
      <c r="A943" s="475"/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  <c r="L943" s="475"/>
      <c r="M943" s="475"/>
      <c r="N943" s="475"/>
      <c r="O943" s="475"/>
      <c r="P943" s="475"/>
      <c r="Q943" s="475"/>
      <c r="R943" s="475"/>
      <c r="S943" s="475"/>
      <c r="T943" s="475"/>
      <c r="U943" s="475"/>
      <c r="V943" s="475"/>
      <c r="W943" s="475"/>
      <c r="X943" s="475"/>
      <c r="Y943" s="475"/>
      <c r="Z943" s="475"/>
      <c r="AA943" s="475"/>
      <c r="AB943" s="475"/>
      <c r="AC943" s="475"/>
      <c r="AD943" s="475"/>
      <c r="AE943" s="475"/>
      <c r="AF943" s="475"/>
      <c r="AG943" s="475"/>
      <c r="AH943" s="475"/>
      <c r="AI943" s="475"/>
      <c r="AJ943" s="475"/>
      <c r="AK943" s="475"/>
      <c r="AL943" s="475"/>
      <c r="AM943" s="475"/>
      <c r="AN943" s="475"/>
      <c r="AO943" s="475"/>
      <c r="AP943" s="475"/>
      <c r="AQ943" s="475"/>
      <c r="AR943" s="466"/>
      <c r="AS943" s="466"/>
      <c r="AT943" s="466"/>
      <c r="AU943" s="466"/>
      <c r="AV943" s="468"/>
      <c r="AW943" s="468"/>
      <c r="AX943" s="468"/>
      <c r="AY943" s="468"/>
      <c r="AZ943" s="468"/>
      <c r="BA943" s="468"/>
      <c r="BB943" s="468"/>
      <c r="BC943" s="468"/>
      <c r="BD943" s="468"/>
      <c r="BE943" s="468"/>
      <c r="BF943" s="468"/>
      <c r="BG943" s="468"/>
      <c r="BH943" s="468"/>
      <c r="BI943" s="468"/>
      <c r="BJ943" s="468"/>
      <c r="BK943" s="468"/>
    </row>
    <row r="944" spans="1:63" ht="15.75" customHeight="1" x14ac:dyDescent="0.3">
      <c r="A944" s="475"/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  <c r="L944" s="475"/>
      <c r="M944" s="475"/>
      <c r="N944" s="475"/>
      <c r="O944" s="475"/>
      <c r="P944" s="475"/>
      <c r="Q944" s="475"/>
      <c r="R944" s="475"/>
      <c r="S944" s="475"/>
      <c r="T944" s="475"/>
      <c r="U944" s="475"/>
      <c r="V944" s="475"/>
      <c r="W944" s="475"/>
      <c r="X944" s="475"/>
      <c r="Y944" s="475"/>
      <c r="Z944" s="475"/>
      <c r="AA944" s="475"/>
      <c r="AB944" s="475"/>
      <c r="AC944" s="475"/>
      <c r="AD944" s="475"/>
      <c r="AE944" s="475"/>
      <c r="AF944" s="475"/>
      <c r="AG944" s="475"/>
      <c r="AH944" s="475"/>
      <c r="AI944" s="475"/>
      <c r="AJ944" s="475"/>
      <c r="AK944" s="475"/>
      <c r="AL944" s="475"/>
      <c r="AM944" s="475"/>
      <c r="AN944" s="475"/>
      <c r="AO944" s="475"/>
      <c r="AP944" s="475"/>
      <c r="AQ944" s="475"/>
      <c r="AR944" s="466"/>
      <c r="AS944" s="466"/>
      <c r="AT944" s="466"/>
      <c r="AU944" s="466"/>
      <c r="AV944" s="468"/>
      <c r="AW944" s="468"/>
      <c r="AX944" s="468"/>
      <c r="AY944" s="468"/>
      <c r="AZ944" s="468"/>
      <c r="BA944" s="468"/>
      <c r="BB944" s="468"/>
      <c r="BC944" s="468"/>
      <c r="BD944" s="468"/>
      <c r="BE944" s="468"/>
      <c r="BF944" s="468"/>
      <c r="BG944" s="468"/>
      <c r="BH944" s="468"/>
      <c r="BI944" s="468"/>
      <c r="BJ944" s="468"/>
      <c r="BK944" s="468"/>
    </row>
    <row r="945" spans="1:63" ht="15.75" customHeight="1" x14ac:dyDescent="0.3">
      <c r="A945" s="475"/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  <c r="L945" s="475"/>
      <c r="M945" s="475"/>
      <c r="N945" s="475"/>
      <c r="O945" s="475"/>
      <c r="P945" s="475"/>
      <c r="Q945" s="475"/>
      <c r="R945" s="475"/>
      <c r="S945" s="475"/>
      <c r="T945" s="475"/>
      <c r="U945" s="475"/>
      <c r="V945" s="475"/>
      <c r="W945" s="475"/>
      <c r="X945" s="475"/>
      <c r="Y945" s="475"/>
      <c r="Z945" s="475"/>
      <c r="AA945" s="475"/>
      <c r="AB945" s="475"/>
      <c r="AC945" s="475"/>
      <c r="AD945" s="475"/>
      <c r="AE945" s="475"/>
      <c r="AF945" s="475"/>
      <c r="AG945" s="475"/>
      <c r="AH945" s="475"/>
      <c r="AI945" s="475"/>
      <c r="AJ945" s="475"/>
      <c r="AK945" s="475"/>
      <c r="AL945" s="475"/>
      <c r="AM945" s="475"/>
      <c r="AN945" s="475"/>
      <c r="AO945" s="475"/>
      <c r="AP945" s="475"/>
      <c r="AQ945" s="475"/>
      <c r="AR945" s="466"/>
      <c r="AS945" s="466"/>
      <c r="AT945" s="466"/>
      <c r="AU945" s="466"/>
      <c r="AV945" s="468"/>
      <c r="AW945" s="468"/>
      <c r="AX945" s="468"/>
      <c r="AY945" s="468"/>
      <c r="AZ945" s="468"/>
      <c r="BA945" s="468"/>
      <c r="BB945" s="468"/>
      <c r="BC945" s="468"/>
      <c r="BD945" s="468"/>
      <c r="BE945" s="468"/>
      <c r="BF945" s="468"/>
      <c r="BG945" s="468"/>
      <c r="BH945" s="468"/>
      <c r="BI945" s="468"/>
      <c r="BJ945" s="468"/>
      <c r="BK945" s="468"/>
    </row>
    <row r="946" spans="1:63" ht="15.75" customHeight="1" x14ac:dyDescent="0.3">
      <c r="A946" s="475"/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  <c r="L946" s="475"/>
      <c r="M946" s="475"/>
      <c r="N946" s="475"/>
      <c r="O946" s="475"/>
      <c r="P946" s="475"/>
      <c r="Q946" s="475"/>
      <c r="R946" s="475"/>
      <c r="S946" s="475"/>
      <c r="T946" s="475"/>
      <c r="U946" s="475"/>
      <c r="V946" s="475"/>
      <c r="W946" s="475"/>
      <c r="X946" s="475"/>
      <c r="Y946" s="475"/>
      <c r="Z946" s="475"/>
      <c r="AA946" s="475"/>
      <c r="AB946" s="475"/>
      <c r="AC946" s="475"/>
      <c r="AD946" s="475"/>
      <c r="AE946" s="475"/>
      <c r="AF946" s="475"/>
      <c r="AG946" s="475"/>
      <c r="AH946" s="475"/>
      <c r="AI946" s="475"/>
      <c r="AJ946" s="475"/>
      <c r="AK946" s="475"/>
      <c r="AL946" s="475"/>
      <c r="AM946" s="475"/>
      <c r="AN946" s="475"/>
      <c r="AO946" s="475"/>
      <c r="AP946" s="475"/>
      <c r="AQ946" s="475"/>
      <c r="AR946" s="466"/>
      <c r="AS946" s="466"/>
      <c r="AT946" s="466"/>
      <c r="AU946" s="466"/>
      <c r="AV946" s="468"/>
      <c r="AW946" s="468"/>
      <c r="AX946" s="468"/>
      <c r="AY946" s="468"/>
      <c r="AZ946" s="468"/>
      <c r="BA946" s="468"/>
      <c r="BB946" s="468"/>
      <c r="BC946" s="468"/>
      <c r="BD946" s="468"/>
      <c r="BE946" s="468"/>
      <c r="BF946" s="468"/>
      <c r="BG946" s="468"/>
      <c r="BH946" s="468"/>
      <c r="BI946" s="468"/>
      <c r="BJ946" s="468"/>
      <c r="BK946" s="468"/>
    </row>
    <row r="947" spans="1:63" ht="15.75" customHeight="1" x14ac:dyDescent="0.3">
      <c r="A947" s="475"/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  <c r="L947" s="475"/>
      <c r="M947" s="475"/>
      <c r="N947" s="475"/>
      <c r="O947" s="475"/>
      <c r="P947" s="475"/>
      <c r="Q947" s="475"/>
      <c r="R947" s="475"/>
      <c r="S947" s="475"/>
      <c r="T947" s="475"/>
      <c r="U947" s="475"/>
      <c r="V947" s="475"/>
      <c r="W947" s="475"/>
      <c r="X947" s="475"/>
      <c r="Y947" s="475"/>
      <c r="Z947" s="475"/>
      <c r="AA947" s="475"/>
      <c r="AB947" s="475"/>
      <c r="AC947" s="475"/>
      <c r="AD947" s="475"/>
      <c r="AE947" s="475"/>
      <c r="AF947" s="475"/>
      <c r="AG947" s="475"/>
      <c r="AH947" s="475"/>
      <c r="AI947" s="475"/>
      <c r="AJ947" s="475"/>
      <c r="AK947" s="475"/>
      <c r="AL947" s="475"/>
      <c r="AM947" s="475"/>
      <c r="AN947" s="475"/>
      <c r="AO947" s="475"/>
      <c r="AP947" s="475"/>
      <c r="AQ947" s="475"/>
      <c r="AR947" s="466"/>
      <c r="AS947" s="466"/>
      <c r="AT947" s="466"/>
      <c r="AU947" s="466"/>
      <c r="AV947" s="468"/>
      <c r="AW947" s="468"/>
      <c r="AX947" s="468"/>
      <c r="AY947" s="468"/>
      <c r="AZ947" s="468"/>
      <c r="BA947" s="468"/>
      <c r="BB947" s="468"/>
      <c r="BC947" s="468"/>
      <c r="BD947" s="468"/>
      <c r="BE947" s="468"/>
      <c r="BF947" s="468"/>
      <c r="BG947" s="468"/>
      <c r="BH947" s="468"/>
      <c r="BI947" s="468"/>
      <c r="BJ947" s="468"/>
      <c r="BK947" s="468"/>
    </row>
    <row r="948" spans="1:63" ht="15.75" customHeight="1" x14ac:dyDescent="0.3">
      <c r="A948" s="475"/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  <c r="L948" s="475"/>
      <c r="M948" s="475"/>
      <c r="N948" s="475"/>
      <c r="O948" s="475"/>
      <c r="P948" s="475"/>
      <c r="Q948" s="475"/>
      <c r="R948" s="475"/>
      <c r="S948" s="475"/>
      <c r="T948" s="475"/>
      <c r="U948" s="475"/>
      <c r="V948" s="475"/>
      <c r="W948" s="475"/>
      <c r="X948" s="475"/>
      <c r="Y948" s="475"/>
      <c r="Z948" s="475"/>
      <c r="AA948" s="475"/>
      <c r="AB948" s="475"/>
      <c r="AC948" s="475"/>
      <c r="AD948" s="475"/>
      <c r="AE948" s="475"/>
      <c r="AF948" s="475"/>
      <c r="AG948" s="475"/>
      <c r="AH948" s="475"/>
      <c r="AI948" s="475"/>
      <c r="AJ948" s="475"/>
      <c r="AK948" s="475"/>
      <c r="AL948" s="475"/>
      <c r="AM948" s="475"/>
      <c r="AN948" s="475"/>
      <c r="AO948" s="475"/>
      <c r="AP948" s="475"/>
      <c r="AQ948" s="475"/>
      <c r="AR948" s="466"/>
      <c r="AS948" s="466"/>
      <c r="AT948" s="466"/>
      <c r="AU948" s="466"/>
      <c r="AV948" s="468"/>
      <c r="AW948" s="468"/>
      <c r="AX948" s="468"/>
      <c r="AY948" s="468"/>
      <c r="AZ948" s="468"/>
      <c r="BA948" s="468"/>
      <c r="BB948" s="468"/>
      <c r="BC948" s="468"/>
      <c r="BD948" s="468"/>
      <c r="BE948" s="468"/>
      <c r="BF948" s="468"/>
      <c r="BG948" s="468"/>
      <c r="BH948" s="468"/>
      <c r="BI948" s="468"/>
      <c r="BJ948" s="468"/>
      <c r="BK948" s="468"/>
    </row>
    <row r="949" spans="1:63" ht="15.75" customHeight="1" x14ac:dyDescent="0.3">
      <c r="A949" s="475"/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  <c r="L949" s="475"/>
      <c r="M949" s="475"/>
      <c r="N949" s="475"/>
      <c r="O949" s="475"/>
      <c r="P949" s="475"/>
      <c r="Q949" s="475"/>
      <c r="R949" s="475"/>
      <c r="S949" s="475"/>
      <c r="T949" s="475"/>
      <c r="U949" s="475"/>
      <c r="V949" s="475"/>
      <c r="W949" s="475"/>
      <c r="X949" s="475"/>
      <c r="Y949" s="475"/>
      <c r="Z949" s="475"/>
      <c r="AA949" s="475"/>
      <c r="AB949" s="475"/>
      <c r="AC949" s="475"/>
      <c r="AD949" s="475"/>
      <c r="AE949" s="475"/>
      <c r="AF949" s="475"/>
      <c r="AG949" s="475"/>
      <c r="AH949" s="475"/>
      <c r="AI949" s="475"/>
      <c r="AJ949" s="475"/>
      <c r="AK949" s="475"/>
      <c r="AL949" s="475"/>
      <c r="AM949" s="475"/>
      <c r="AN949" s="475"/>
      <c r="AO949" s="475"/>
      <c r="AP949" s="475"/>
      <c r="AQ949" s="475"/>
      <c r="AR949" s="466"/>
      <c r="AS949" s="466"/>
      <c r="AT949" s="466"/>
      <c r="AU949" s="466"/>
      <c r="AV949" s="468"/>
      <c r="AW949" s="468"/>
      <c r="AX949" s="468"/>
      <c r="AY949" s="468"/>
      <c r="AZ949" s="468"/>
      <c r="BA949" s="468"/>
      <c r="BB949" s="468"/>
      <c r="BC949" s="468"/>
      <c r="BD949" s="468"/>
      <c r="BE949" s="468"/>
      <c r="BF949" s="468"/>
      <c r="BG949" s="468"/>
      <c r="BH949" s="468"/>
      <c r="BI949" s="468"/>
      <c r="BJ949" s="468"/>
      <c r="BK949" s="468"/>
    </row>
    <row r="950" spans="1:63" ht="15.75" customHeight="1" x14ac:dyDescent="0.3">
      <c r="A950" s="475"/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  <c r="L950" s="475"/>
      <c r="M950" s="475"/>
      <c r="N950" s="475"/>
      <c r="O950" s="475"/>
      <c r="P950" s="475"/>
      <c r="Q950" s="475"/>
      <c r="R950" s="475"/>
      <c r="S950" s="475"/>
      <c r="T950" s="475"/>
      <c r="U950" s="475"/>
      <c r="V950" s="475"/>
      <c r="W950" s="475"/>
      <c r="X950" s="475"/>
      <c r="Y950" s="475"/>
      <c r="Z950" s="475"/>
      <c r="AA950" s="475"/>
      <c r="AB950" s="475"/>
      <c r="AC950" s="475"/>
      <c r="AD950" s="475"/>
      <c r="AE950" s="475"/>
      <c r="AF950" s="475"/>
      <c r="AG950" s="475"/>
      <c r="AH950" s="475"/>
      <c r="AI950" s="475"/>
      <c r="AJ950" s="475"/>
      <c r="AK950" s="475"/>
      <c r="AL950" s="475"/>
      <c r="AM950" s="475"/>
      <c r="AN950" s="475"/>
      <c r="AO950" s="475"/>
      <c r="AP950" s="475"/>
      <c r="AQ950" s="475"/>
      <c r="AR950" s="466"/>
      <c r="AS950" s="466"/>
      <c r="AT950" s="466"/>
      <c r="AU950" s="466"/>
      <c r="AV950" s="468"/>
      <c r="AW950" s="468"/>
      <c r="AX950" s="468"/>
      <c r="AY950" s="468"/>
      <c r="AZ950" s="468"/>
      <c r="BA950" s="468"/>
      <c r="BB950" s="468"/>
      <c r="BC950" s="468"/>
      <c r="BD950" s="468"/>
      <c r="BE950" s="468"/>
      <c r="BF950" s="468"/>
      <c r="BG950" s="468"/>
      <c r="BH950" s="468"/>
      <c r="BI950" s="468"/>
      <c r="BJ950" s="468"/>
      <c r="BK950" s="468"/>
    </row>
    <row r="951" spans="1:63" ht="15.75" customHeight="1" x14ac:dyDescent="0.3">
      <c r="A951" s="475"/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  <c r="L951" s="475"/>
      <c r="M951" s="475"/>
      <c r="N951" s="475"/>
      <c r="O951" s="475"/>
      <c r="P951" s="475"/>
      <c r="Q951" s="475"/>
      <c r="R951" s="475"/>
      <c r="S951" s="475"/>
      <c r="T951" s="475"/>
      <c r="U951" s="475"/>
      <c r="V951" s="475"/>
      <c r="W951" s="475"/>
      <c r="X951" s="475"/>
      <c r="Y951" s="475"/>
      <c r="Z951" s="475"/>
      <c r="AA951" s="475"/>
      <c r="AB951" s="475"/>
      <c r="AC951" s="475"/>
      <c r="AD951" s="475"/>
      <c r="AE951" s="475"/>
      <c r="AF951" s="475"/>
      <c r="AG951" s="475"/>
      <c r="AH951" s="475"/>
      <c r="AI951" s="475"/>
      <c r="AJ951" s="475"/>
      <c r="AK951" s="475"/>
      <c r="AL951" s="475"/>
      <c r="AM951" s="475"/>
      <c r="AN951" s="475"/>
      <c r="AO951" s="475"/>
      <c r="AP951" s="475"/>
      <c r="AQ951" s="475"/>
      <c r="AR951" s="466"/>
      <c r="AS951" s="466"/>
      <c r="AT951" s="466"/>
      <c r="AU951" s="466"/>
      <c r="AV951" s="468"/>
      <c r="AW951" s="468"/>
      <c r="AX951" s="468"/>
      <c r="AY951" s="468"/>
      <c r="AZ951" s="468"/>
      <c r="BA951" s="468"/>
      <c r="BB951" s="468"/>
      <c r="BC951" s="468"/>
      <c r="BD951" s="468"/>
      <c r="BE951" s="468"/>
      <c r="BF951" s="468"/>
      <c r="BG951" s="468"/>
      <c r="BH951" s="468"/>
      <c r="BI951" s="468"/>
      <c r="BJ951" s="468"/>
      <c r="BK951" s="468"/>
    </row>
    <row r="952" spans="1:63" ht="15.75" customHeight="1" x14ac:dyDescent="0.3">
      <c r="A952" s="475"/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  <c r="L952" s="475"/>
      <c r="M952" s="475"/>
      <c r="N952" s="475"/>
      <c r="O952" s="475"/>
      <c r="P952" s="475"/>
      <c r="Q952" s="475"/>
      <c r="R952" s="475"/>
      <c r="S952" s="475"/>
      <c r="T952" s="475"/>
      <c r="U952" s="475"/>
      <c r="V952" s="475"/>
      <c r="W952" s="475"/>
      <c r="X952" s="475"/>
      <c r="Y952" s="475"/>
      <c r="Z952" s="475"/>
      <c r="AA952" s="475"/>
      <c r="AB952" s="475"/>
      <c r="AC952" s="475"/>
      <c r="AD952" s="475"/>
      <c r="AE952" s="475"/>
      <c r="AF952" s="475"/>
      <c r="AG952" s="475"/>
      <c r="AH952" s="475"/>
      <c r="AI952" s="475"/>
      <c r="AJ952" s="475"/>
      <c r="AK952" s="475"/>
      <c r="AL952" s="475"/>
      <c r="AM952" s="475"/>
      <c r="AN952" s="475"/>
      <c r="AO952" s="475"/>
      <c r="AP952" s="475"/>
      <c r="AQ952" s="475"/>
      <c r="AR952" s="466"/>
      <c r="AS952" s="466"/>
      <c r="AT952" s="466"/>
      <c r="AU952" s="466"/>
      <c r="AV952" s="468"/>
      <c r="AW952" s="468"/>
      <c r="AX952" s="468"/>
      <c r="AY952" s="468"/>
      <c r="AZ952" s="468"/>
      <c r="BA952" s="468"/>
      <c r="BB952" s="468"/>
      <c r="BC952" s="468"/>
      <c r="BD952" s="468"/>
      <c r="BE952" s="468"/>
      <c r="BF952" s="468"/>
      <c r="BG952" s="468"/>
      <c r="BH952" s="468"/>
      <c r="BI952" s="468"/>
      <c r="BJ952" s="468"/>
      <c r="BK952" s="468"/>
    </row>
    <row r="953" spans="1:63" ht="15.75" customHeight="1" x14ac:dyDescent="0.3">
      <c r="A953" s="475"/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  <c r="L953" s="475"/>
      <c r="M953" s="475"/>
      <c r="N953" s="475"/>
      <c r="O953" s="475"/>
      <c r="P953" s="475"/>
      <c r="Q953" s="475"/>
      <c r="R953" s="475"/>
      <c r="S953" s="475"/>
      <c r="T953" s="475"/>
      <c r="U953" s="475"/>
      <c r="V953" s="475"/>
      <c r="W953" s="475"/>
      <c r="X953" s="475"/>
      <c r="Y953" s="475"/>
      <c r="Z953" s="475"/>
      <c r="AA953" s="475"/>
      <c r="AB953" s="475"/>
      <c r="AC953" s="475"/>
      <c r="AD953" s="475"/>
      <c r="AE953" s="475"/>
      <c r="AF953" s="475"/>
      <c r="AG953" s="475"/>
      <c r="AH953" s="475"/>
      <c r="AI953" s="475"/>
      <c r="AJ953" s="475"/>
      <c r="AK953" s="475"/>
      <c r="AL953" s="475"/>
      <c r="AM953" s="475"/>
      <c r="AN953" s="475"/>
      <c r="AO953" s="475"/>
      <c r="AP953" s="475"/>
      <c r="AQ953" s="475"/>
      <c r="AR953" s="466"/>
      <c r="AS953" s="466"/>
      <c r="AT953" s="466"/>
      <c r="AU953" s="466"/>
      <c r="AV953" s="468"/>
      <c r="AW953" s="468"/>
      <c r="AX953" s="468"/>
      <c r="AY953" s="468"/>
      <c r="AZ953" s="468"/>
      <c r="BA953" s="468"/>
      <c r="BB953" s="468"/>
      <c r="BC953" s="468"/>
      <c r="BD953" s="468"/>
      <c r="BE953" s="468"/>
      <c r="BF953" s="468"/>
      <c r="BG953" s="468"/>
      <c r="BH953" s="468"/>
      <c r="BI953" s="468"/>
      <c r="BJ953" s="468"/>
      <c r="BK953" s="468"/>
    </row>
    <row r="954" spans="1:63" ht="15.75" customHeight="1" x14ac:dyDescent="0.3">
      <c r="A954" s="475"/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  <c r="L954" s="475"/>
      <c r="M954" s="475"/>
      <c r="N954" s="475"/>
      <c r="O954" s="475"/>
      <c r="P954" s="475"/>
      <c r="Q954" s="475"/>
      <c r="R954" s="475"/>
      <c r="S954" s="475"/>
      <c r="T954" s="475"/>
      <c r="U954" s="475"/>
      <c r="V954" s="475"/>
      <c r="W954" s="475"/>
      <c r="X954" s="475"/>
      <c r="Y954" s="475"/>
      <c r="Z954" s="475"/>
      <c r="AA954" s="475"/>
      <c r="AB954" s="475"/>
      <c r="AC954" s="475"/>
      <c r="AD954" s="475"/>
      <c r="AE954" s="475"/>
      <c r="AF954" s="475"/>
      <c r="AG954" s="475"/>
      <c r="AH954" s="475"/>
      <c r="AI954" s="475"/>
      <c r="AJ954" s="475"/>
      <c r="AK954" s="475"/>
      <c r="AL954" s="475"/>
      <c r="AM954" s="475"/>
      <c r="AN954" s="475"/>
      <c r="AO954" s="475"/>
      <c r="AP954" s="475"/>
      <c r="AQ954" s="475"/>
      <c r="AR954" s="466"/>
      <c r="AS954" s="466"/>
      <c r="AT954" s="466"/>
      <c r="AU954" s="466"/>
      <c r="AV954" s="468"/>
      <c r="AW954" s="468"/>
      <c r="AX954" s="468"/>
      <c r="AY954" s="468"/>
      <c r="AZ954" s="468"/>
      <c r="BA954" s="468"/>
      <c r="BB954" s="468"/>
      <c r="BC954" s="468"/>
      <c r="BD954" s="468"/>
      <c r="BE954" s="468"/>
      <c r="BF954" s="468"/>
      <c r="BG954" s="468"/>
      <c r="BH954" s="468"/>
      <c r="BI954" s="468"/>
      <c r="BJ954" s="468"/>
      <c r="BK954" s="468"/>
    </row>
    <row r="955" spans="1:63" ht="15.75" customHeight="1" x14ac:dyDescent="0.3">
      <c r="A955" s="475"/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  <c r="L955" s="475"/>
      <c r="M955" s="475"/>
      <c r="N955" s="475"/>
      <c r="O955" s="475"/>
      <c r="P955" s="475"/>
      <c r="Q955" s="475"/>
      <c r="R955" s="475"/>
      <c r="S955" s="475"/>
      <c r="T955" s="475"/>
      <c r="U955" s="475"/>
      <c r="V955" s="475"/>
      <c r="W955" s="475"/>
      <c r="X955" s="475"/>
      <c r="Y955" s="475"/>
      <c r="Z955" s="475"/>
      <c r="AA955" s="475"/>
      <c r="AB955" s="475"/>
      <c r="AC955" s="475"/>
      <c r="AD955" s="475"/>
      <c r="AE955" s="475"/>
      <c r="AF955" s="475"/>
      <c r="AG955" s="475"/>
      <c r="AH955" s="475"/>
      <c r="AI955" s="475"/>
      <c r="AJ955" s="475"/>
      <c r="AK955" s="475"/>
      <c r="AL955" s="475"/>
      <c r="AM955" s="475"/>
      <c r="AN955" s="475"/>
      <c r="AO955" s="475"/>
      <c r="AP955" s="475"/>
      <c r="AQ955" s="475"/>
      <c r="AR955" s="466"/>
      <c r="AS955" s="466"/>
      <c r="AT955" s="466"/>
      <c r="AU955" s="466"/>
      <c r="AV955" s="468"/>
      <c r="AW955" s="468"/>
      <c r="AX955" s="468"/>
      <c r="AY955" s="468"/>
      <c r="AZ955" s="468"/>
      <c r="BA955" s="468"/>
      <c r="BB955" s="468"/>
      <c r="BC955" s="468"/>
      <c r="BD955" s="468"/>
      <c r="BE955" s="468"/>
      <c r="BF955" s="468"/>
      <c r="BG955" s="468"/>
      <c r="BH955" s="468"/>
      <c r="BI955" s="468"/>
      <c r="BJ955" s="468"/>
      <c r="BK955" s="468"/>
    </row>
    <row r="956" spans="1:63" ht="15.75" customHeight="1" x14ac:dyDescent="0.3">
      <c r="A956" s="475"/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  <c r="L956" s="475"/>
      <c r="M956" s="475"/>
      <c r="N956" s="475"/>
      <c r="O956" s="475"/>
      <c r="P956" s="475"/>
      <c r="Q956" s="475"/>
      <c r="R956" s="475"/>
      <c r="S956" s="475"/>
      <c r="T956" s="475"/>
      <c r="U956" s="475"/>
      <c r="V956" s="475"/>
      <c r="W956" s="475"/>
      <c r="X956" s="475"/>
      <c r="Y956" s="475"/>
      <c r="Z956" s="475"/>
      <c r="AA956" s="475"/>
      <c r="AB956" s="475"/>
      <c r="AC956" s="475"/>
      <c r="AD956" s="475"/>
      <c r="AE956" s="475"/>
      <c r="AF956" s="475"/>
      <c r="AG956" s="475"/>
      <c r="AH956" s="475"/>
      <c r="AI956" s="475"/>
      <c r="AJ956" s="475"/>
      <c r="AK956" s="475"/>
      <c r="AL956" s="475"/>
      <c r="AM956" s="475"/>
      <c r="AN956" s="475"/>
      <c r="AO956" s="475"/>
      <c r="AP956" s="475"/>
      <c r="AQ956" s="475"/>
      <c r="AR956" s="466"/>
      <c r="AS956" s="466"/>
      <c r="AT956" s="466"/>
      <c r="AU956" s="466"/>
      <c r="AV956" s="468"/>
      <c r="AW956" s="468"/>
      <c r="AX956" s="468"/>
      <c r="AY956" s="468"/>
      <c r="AZ956" s="468"/>
      <c r="BA956" s="468"/>
      <c r="BB956" s="468"/>
      <c r="BC956" s="468"/>
      <c r="BD956" s="468"/>
      <c r="BE956" s="468"/>
      <c r="BF956" s="468"/>
      <c r="BG956" s="468"/>
      <c r="BH956" s="468"/>
      <c r="BI956" s="468"/>
      <c r="BJ956" s="468"/>
      <c r="BK956" s="468"/>
    </row>
    <row r="957" spans="1:63" ht="15.75" customHeight="1" x14ac:dyDescent="0.3">
      <c r="A957" s="475"/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  <c r="L957" s="475"/>
      <c r="M957" s="475"/>
      <c r="N957" s="475"/>
      <c r="O957" s="475"/>
      <c r="P957" s="475"/>
      <c r="Q957" s="475"/>
      <c r="R957" s="475"/>
      <c r="S957" s="475"/>
      <c r="T957" s="475"/>
      <c r="U957" s="475"/>
      <c r="V957" s="475"/>
      <c r="W957" s="475"/>
      <c r="X957" s="475"/>
      <c r="Y957" s="475"/>
      <c r="Z957" s="475"/>
      <c r="AA957" s="475"/>
      <c r="AB957" s="475"/>
      <c r="AC957" s="475"/>
      <c r="AD957" s="475"/>
      <c r="AE957" s="475"/>
      <c r="AF957" s="475"/>
      <c r="AG957" s="475"/>
      <c r="AH957" s="475"/>
      <c r="AI957" s="475"/>
      <c r="AJ957" s="475"/>
      <c r="AK957" s="475"/>
      <c r="AL957" s="475"/>
      <c r="AM957" s="475"/>
      <c r="AN957" s="475"/>
      <c r="AO957" s="475"/>
      <c r="AP957" s="475"/>
      <c r="AQ957" s="475"/>
      <c r="AR957" s="466"/>
      <c r="AS957" s="466"/>
      <c r="AT957" s="466"/>
      <c r="AU957" s="466"/>
      <c r="AV957" s="468"/>
      <c r="AW957" s="468"/>
      <c r="AX957" s="468"/>
      <c r="AY957" s="468"/>
      <c r="AZ957" s="468"/>
      <c r="BA957" s="468"/>
      <c r="BB957" s="468"/>
      <c r="BC957" s="468"/>
      <c r="BD957" s="468"/>
      <c r="BE957" s="468"/>
      <c r="BF957" s="468"/>
      <c r="BG957" s="468"/>
      <c r="BH957" s="468"/>
      <c r="BI957" s="468"/>
      <c r="BJ957" s="468"/>
      <c r="BK957" s="468"/>
    </row>
    <row r="958" spans="1:63" ht="15.75" customHeight="1" x14ac:dyDescent="0.3">
      <c r="A958" s="475"/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  <c r="L958" s="475"/>
      <c r="M958" s="475"/>
      <c r="N958" s="475"/>
      <c r="O958" s="475"/>
      <c r="P958" s="475"/>
      <c r="Q958" s="475"/>
      <c r="R958" s="475"/>
      <c r="S958" s="475"/>
      <c r="T958" s="475"/>
      <c r="U958" s="475"/>
      <c r="V958" s="475"/>
      <c r="W958" s="475"/>
      <c r="X958" s="475"/>
      <c r="Y958" s="475"/>
      <c r="Z958" s="475"/>
      <c r="AA958" s="475"/>
      <c r="AB958" s="475"/>
      <c r="AC958" s="475"/>
      <c r="AD958" s="475"/>
      <c r="AE958" s="475"/>
      <c r="AF958" s="475"/>
      <c r="AG958" s="475"/>
      <c r="AH958" s="475"/>
      <c r="AI958" s="475"/>
      <c r="AJ958" s="475"/>
      <c r="AK958" s="475"/>
      <c r="AL958" s="475"/>
      <c r="AM958" s="475"/>
      <c r="AN958" s="475"/>
      <c r="AO958" s="475"/>
      <c r="AP958" s="475"/>
      <c r="AQ958" s="475"/>
      <c r="AR958" s="466"/>
      <c r="AS958" s="466"/>
      <c r="AT958" s="466"/>
      <c r="AU958" s="466"/>
      <c r="AV958" s="468"/>
      <c r="AW958" s="468"/>
      <c r="AX958" s="468"/>
      <c r="AY958" s="468"/>
      <c r="AZ958" s="468"/>
      <c r="BA958" s="468"/>
      <c r="BB958" s="468"/>
      <c r="BC958" s="468"/>
      <c r="BD958" s="468"/>
      <c r="BE958" s="468"/>
      <c r="BF958" s="468"/>
      <c r="BG958" s="468"/>
      <c r="BH958" s="468"/>
      <c r="BI958" s="468"/>
      <c r="BJ958" s="468"/>
      <c r="BK958" s="468"/>
    </row>
    <row r="959" spans="1:63" ht="15.75" customHeight="1" x14ac:dyDescent="0.3">
      <c r="A959" s="475"/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  <c r="L959" s="475"/>
      <c r="M959" s="475"/>
      <c r="N959" s="475"/>
      <c r="O959" s="475"/>
      <c r="P959" s="475"/>
      <c r="Q959" s="475"/>
      <c r="R959" s="475"/>
      <c r="S959" s="475"/>
      <c r="T959" s="475"/>
      <c r="U959" s="475"/>
      <c r="V959" s="475"/>
      <c r="W959" s="475"/>
      <c r="X959" s="475"/>
      <c r="Y959" s="475"/>
      <c r="Z959" s="475"/>
      <c r="AA959" s="475"/>
      <c r="AB959" s="475"/>
      <c r="AC959" s="475"/>
      <c r="AD959" s="475"/>
      <c r="AE959" s="475"/>
      <c r="AF959" s="475"/>
      <c r="AG959" s="475"/>
      <c r="AH959" s="475"/>
      <c r="AI959" s="475"/>
      <c r="AJ959" s="475"/>
      <c r="AK959" s="475"/>
      <c r="AL959" s="475"/>
      <c r="AM959" s="475"/>
      <c r="AN959" s="475"/>
      <c r="AO959" s="475"/>
      <c r="AP959" s="475"/>
      <c r="AQ959" s="475"/>
      <c r="AR959" s="466"/>
      <c r="AS959" s="466"/>
      <c r="AT959" s="466"/>
      <c r="AU959" s="466"/>
      <c r="AV959" s="468"/>
      <c r="AW959" s="468"/>
      <c r="AX959" s="468"/>
      <c r="AY959" s="468"/>
      <c r="AZ959" s="468"/>
      <c r="BA959" s="468"/>
      <c r="BB959" s="468"/>
      <c r="BC959" s="468"/>
      <c r="BD959" s="468"/>
      <c r="BE959" s="468"/>
      <c r="BF959" s="468"/>
      <c r="BG959" s="468"/>
      <c r="BH959" s="468"/>
      <c r="BI959" s="468"/>
      <c r="BJ959" s="468"/>
      <c r="BK959" s="468"/>
    </row>
    <row r="960" spans="1:63" ht="15.75" customHeight="1" x14ac:dyDescent="0.3">
      <c r="A960" s="475"/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  <c r="L960" s="475"/>
      <c r="M960" s="475"/>
      <c r="N960" s="475"/>
      <c r="O960" s="475"/>
      <c r="P960" s="475"/>
      <c r="Q960" s="475"/>
      <c r="R960" s="475"/>
      <c r="S960" s="475"/>
      <c r="T960" s="475"/>
      <c r="U960" s="475"/>
      <c r="V960" s="475"/>
      <c r="W960" s="475"/>
      <c r="X960" s="475"/>
      <c r="Y960" s="475"/>
      <c r="Z960" s="475"/>
      <c r="AA960" s="475"/>
      <c r="AB960" s="475"/>
      <c r="AC960" s="475"/>
      <c r="AD960" s="475"/>
      <c r="AE960" s="475"/>
      <c r="AF960" s="475"/>
      <c r="AG960" s="475"/>
      <c r="AH960" s="475"/>
      <c r="AI960" s="475"/>
      <c r="AJ960" s="475"/>
      <c r="AK960" s="475"/>
      <c r="AL960" s="475"/>
      <c r="AM960" s="475"/>
      <c r="AN960" s="475"/>
      <c r="AO960" s="475"/>
      <c r="AP960" s="475"/>
      <c r="AQ960" s="475"/>
      <c r="AR960" s="466"/>
      <c r="AS960" s="466"/>
      <c r="AT960" s="466"/>
      <c r="AU960" s="466"/>
      <c r="AV960" s="468"/>
      <c r="AW960" s="468"/>
      <c r="AX960" s="468"/>
      <c r="AY960" s="468"/>
      <c r="AZ960" s="468"/>
      <c r="BA960" s="468"/>
      <c r="BB960" s="468"/>
      <c r="BC960" s="468"/>
      <c r="BD960" s="468"/>
      <c r="BE960" s="468"/>
      <c r="BF960" s="468"/>
      <c r="BG960" s="468"/>
      <c r="BH960" s="468"/>
      <c r="BI960" s="468"/>
      <c r="BJ960" s="468"/>
      <c r="BK960" s="468"/>
    </row>
    <row r="961" spans="1:63" ht="15.75" customHeight="1" x14ac:dyDescent="0.3">
      <c r="A961" s="475"/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  <c r="L961" s="475"/>
      <c r="M961" s="475"/>
      <c r="N961" s="475"/>
      <c r="O961" s="475"/>
      <c r="P961" s="475"/>
      <c r="Q961" s="475"/>
      <c r="R961" s="475"/>
      <c r="S961" s="475"/>
      <c r="T961" s="475"/>
      <c r="U961" s="475"/>
      <c r="V961" s="475"/>
      <c r="W961" s="475"/>
      <c r="X961" s="475"/>
      <c r="Y961" s="475"/>
      <c r="Z961" s="475"/>
      <c r="AA961" s="475"/>
      <c r="AB961" s="475"/>
      <c r="AC961" s="475"/>
      <c r="AD961" s="475"/>
      <c r="AE961" s="475"/>
      <c r="AF961" s="475"/>
      <c r="AG961" s="475"/>
      <c r="AH961" s="475"/>
      <c r="AI961" s="475"/>
      <c r="AJ961" s="475"/>
      <c r="AK961" s="475"/>
      <c r="AL961" s="475"/>
      <c r="AM961" s="475"/>
      <c r="AN961" s="475"/>
      <c r="AO961" s="475"/>
      <c r="AP961" s="475"/>
      <c r="AQ961" s="475"/>
      <c r="AR961" s="466"/>
      <c r="AS961" s="466"/>
      <c r="AT961" s="466"/>
      <c r="AU961" s="466"/>
      <c r="AV961" s="468"/>
      <c r="AW961" s="468"/>
      <c r="AX961" s="468"/>
      <c r="AY961" s="468"/>
      <c r="AZ961" s="468"/>
      <c r="BA961" s="468"/>
      <c r="BB961" s="468"/>
      <c r="BC961" s="468"/>
      <c r="BD961" s="468"/>
      <c r="BE961" s="468"/>
      <c r="BF961" s="468"/>
      <c r="BG961" s="468"/>
      <c r="BH961" s="468"/>
      <c r="BI961" s="468"/>
      <c r="BJ961" s="468"/>
      <c r="BK961" s="468"/>
    </row>
    <row r="962" spans="1:63" ht="15.75" customHeight="1" x14ac:dyDescent="0.3">
      <c r="A962" s="475"/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  <c r="L962" s="475"/>
      <c r="M962" s="475"/>
      <c r="N962" s="475"/>
      <c r="O962" s="475"/>
      <c r="P962" s="475"/>
      <c r="Q962" s="475"/>
      <c r="R962" s="475"/>
      <c r="S962" s="475"/>
      <c r="T962" s="475"/>
      <c r="U962" s="475"/>
      <c r="V962" s="475"/>
      <c r="W962" s="475"/>
      <c r="X962" s="475"/>
      <c r="Y962" s="475"/>
      <c r="Z962" s="475"/>
      <c r="AA962" s="475"/>
      <c r="AB962" s="475"/>
      <c r="AC962" s="475"/>
      <c r="AD962" s="475"/>
      <c r="AE962" s="475"/>
      <c r="AF962" s="475"/>
      <c r="AG962" s="475"/>
      <c r="AH962" s="475"/>
      <c r="AI962" s="475"/>
      <c r="AJ962" s="475"/>
      <c r="AK962" s="475"/>
      <c r="AL962" s="475"/>
      <c r="AM962" s="475"/>
      <c r="AN962" s="475"/>
      <c r="AO962" s="475"/>
      <c r="AP962" s="475"/>
      <c r="AQ962" s="475"/>
      <c r="AR962" s="466"/>
      <c r="AS962" s="466"/>
      <c r="AT962" s="466"/>
      <c r="AU962" s="466"/>
      <c r="AV962" s="468"/>
      <c r="AW962" s="468"/>
      <c r="AX962" s="468"/>
      <c r="AY962" s="468"/>
      <c r="AZ962" s="468"/>
      <c r="BA962" s="468"/>
      <c r="BB962" s="468"/>
      <c r="BC962" s="468"/>
      <c r="BD962" s="468"/>
      <c r="BE962" s="468"/>
      <c r="BF962" s="468"/>
      <c r="BG962" s="468"/>
      <c r="BH962" s="468"/>
      <c r="BI962" s="468"/>
      <c r="BJ962" s="468"/>
      <c r="BK962" s="468"/>
    </row>
    <row r="963" spans="1:63" ht="15.75" customHeight="1" x14ac:dyDescent="0.3">
      <c r="A963" s="475"/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  <c r="L963" s="475"/>
      <c r="M963" s="475"/>
      <c r="N963" s="475"/>
      <c r="O963" s="475"/>
      <c r="P963" s="475"/>
      <c r="Q963" s="475"/>
      <c r="R963" s="475"/>
      <c r="S963" s="475"/>
      <c r="T963" s="475"/>
      <c r="U963" s="475"/>
      <c r="V963" s="475"/>
      <c r="W963" s="475"/>
      <c r="X963" s="475"/>
      <c r="Y963" s="475"/>
      <c r="Z963" s="475"/>
      <c r="AA963" s="475"/>
      <c r="AB963" s="475"/>
      <c r="AC963" s="475"/>
      <c r="AD963" s="475"/>
      <c r="AE963" s="475"/>
      <c r="AF963" s="475"/>
      <c r="AG963" s="475"/>
      <c r="AH963" s="475"/>
      <c r="AI963" s="475"/>
      <c r="AJ963" s="475"/>
      <c r="AK963" s="475"/>
      <c r="AL963" s="475"/>
      <c r="AM963" s="475"/>
      <c r="AN963" s="475"/>
      <c r="AO963" s="475"/>
      <c r="AP963" s="475"/>
      <c r="AQ963" s="475"/>
      <c r="AR963" s="466"/>
      <c r="AS963" s="466"/>
      <c r="AT963" s="466"/>
      <c r="AU963" s="466"/>
      <c r="AV963" s="468"/>
      <c r="AW963" s="468"/>
      <c r="AX963" s="468"/>
      <c r="AY963" s="468"/>
      <c r="AZ963" s="468"/>
      <c r="BA963" s="468"/>
      <c r="BB963" s="468"/>
      <c r="BC963" s="468"/>
      <c r="BD963" s="468"/>
      <c r="BE963" s="468"/>
      <c r="BF963" s="468"/>
      <c r="BG963" s="468"/>
      <c r="BH963" s="468"/>
      <c r="BI963" s="468"/>
      <c r="BJ963" s="468"/>
      <c r="BK963" s="468"/>
    </row>
    <row r="964" spans="1:63" ht="15.75" customHeight="1" x14ac:dyDescent="0.3">
      <c r="A964" s="475"/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  <c r="L964" s="475"/>
      <c r="M964" s="475"/>
      <c r="N964" s="475"/>
      <c r="O964" s="475"/>
      <c r="P964" s="475"/>
      <c r="Q964" s="475"/>
      <c r="R964" s="475"/>
      <c r="S964" s="475"/>
      <c r="T964" s="475"/>
      <c r="U964" s="475"/>
      <c r="V964" s="475"/>
      <c r="W964" s="475"/>
      <c r="X964" s="475"/>
      <c r="Y964" s="475"/>
      <c r="Z964" s="475"/>
      <c r="AA964" s="475"/>
      <c r="AB964" s="475"/>
      <c r="AC964" s="475"/>
      <c r="AD964" s="475"/>
      <c r="AE964" s="475"/>
      <c r="AF964" s="475"/>
      <c r="AG964" s="475"/>
      <c r="AH964" s="475"/>
      <c r="AI964" s="475"/>
      <c r="AJ964" s="475"/>
      <c r="AK964" s="475"/>
      <c r="AL964" s="475"/>
      <c r="AM964" s="475"/>
      <c r="AN964" s="475"/>
      <c r="AO964" s="475"/>
      <c r="AP964" s="475"/>
      <c r="AQ964" s="475"/>
      <c r="AR964" s="466"/>
      <c r="AS964" s="466"/>
      <c r="AT964" s="466"/>
      <c r="AU964" s="466"/>
      <c r="AV964" s="468"/>
      <c r="AW964" s="468"/>
      <c r="AX964" s="468"/>
      <c r="AY964" s="468"/>
      <c r="AZ964" s="468"/>
      <c r="BA964" s="468"/>
      <c r="BB964" s="468"/>
      <c r="BC964" s="468"/>
      <c r="BD964" s="468"/>
      <c r="BE964" s="468"/>
      <c r="BF964" s="468"/>
      <c r="BG964" s="468"/>
      <c r="BH964" s="468"/>
      <c r="BI964" s="468"/>
      <c r="BJ964" s="468"/>
      <c r="BK964" s="468"/>
    </row>
    <row r="965" spans="1:63" ht="15.75" customHeight="1" x14ac:dyDescent="0.3">
      <c r="A965" s="475"/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  <c r="L965" s="475"/>
      <c r="M965" s="475"/>
      <c r="N965" s="475"/>
      <c r="O965" s="475"/>
      <c r="P965" s="475"/>
      <c r="Q965" s="475"/>
      <c r="R965" s="475"/>
      <c r="S965" s="475"/>
      <c r="T965" s="475"/>
      <c r="U965" s="475"/>
      <c r="V965" s="475"/>
      <c r="W965" s="475"/>
      <c r="X965" s="475"/>
      <c r="Y965" s="475"/>
      <c r="Z965" s="475"/>
      <c r="AA965" s="475"/>
      <c r="AB965" s="475"/>
      <c r="AC965" s="475"/>
      <c r="AD965" s="475"/>
      <c r="AE965" s="475"/>
      <c r="AF965" s="475"/>
      <c r="AG965" s="475"/>
      <c r="AH965" s="475"/>
      <c r="AI965" s="475"/>
      <c r="AJ965" s="475"/>
      <c r="AK965" s="475"/>
      <c r="AL965" s="475"/>
      <c r="AM965" s="475"/>
      <c r="AN965" s="475"/>
      <c r="AO965" s="475"/>
      <c r="AP965" s="475"/>
      <c r="AQ965" s="475"/>
      <c r="AR965" s="466"/>
      <c r="AS965" s="466"/>
      <c r="AT965" s="466"/>
      <c r="AU965" s="466"/>
      <c r="AV965" s="468"/>
      <c r="AW965" s="468"/>
      <c r="AX965" s="468"/>
      <c r="AY965" s="468"/>
      <c r="AZ965" s="468"/>
      <c r="BA965" s="468"/>
      <c r="BB965" s="468"/>
      <c r="BC965" s="468"/>
      <c r="BD965" s="468"/>
      <c r="BE965" s="468"/>
      <c r="BF965" s="468"/>
      <c r="BG965" s="468"/>
      <c r="BH965" s="468"/>
      <c r="BI965" s="468"/>
      <c r="BJ965" s="468"/>
      <c r="BK965" s="468"/>
    </row>
    <row r="966" spans="1:63" ht="15.75" customHeight="1" x14ac:dyDescent="0.3">
      <c r="A966" s="475"/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  <c r="L966" s="475"/>
      <c r="M966" s="475"/>
      <c r="N966" s="475"/>
      <c r="O966" s="475"/>
      <c r="P966" s="475"/>
      <c r="Q966" s="475"/>
      <c r="R966" s="475"/>
      <c r="S966" s="475"/>
      <c r="T966" s="475"/>
      <c r="U966" s="475"/>
      <c r="V966" s="475"/>
      <c r="W966" s="475"/>
      <c r="X966" s="475"/>
      <c r="Y966" s="475"/>
      <c r="Z966" s="475"/>
      <c r="AA966" s="475"/>
      <c r="AB966" s="475"/>
      <c r="AC966" s="475"/>
      <c r="AD966" s="475"/>
      <c r="AE966" s="475"/>
      <c r="AF966" s="475"/>
      <c r="AG966" s="475"/>
      <c r="AH966" s="475"/>
      <c r="AI966" s="475"/>
      <c r="AJ966" s="475"/>
      <c r="AK966" s="475"/>
      <c r="AL966" s="475"/>
      <c r="AM966" s="475"/>
      <c r="AN966" s="475"/>
      <c r="AO966" s="475"/>
      <c r="AP966" s="475"/>
      <c r="AQ966" s="475"/>
      <c r="AR966" s="466"/>
      <c r="AS966" s="466"/>
      <c r="AT966" s="466"/>
      <c r="AU966" s="466"/>
      <c r="AV966" s="468"/>
      <c r="AW966" s="468"/>
      <c r="AX966" s="468"/>
      <c r="AY966" s="468"/>
      <c r="AZ966" s="468"/>
      <c r="BA966" s="468"/>
      <c r="BB966" s="468"/>
      <c r="BC966" s="468"/>
      <c r="BD966" s="468"/>
      <c r="BE966" s="468"/>
      <c r="BF966" s="468"/>
      <c r="BG966" s="468"/>
      <c r="BH966" s="468"/>
      <c r="BI966" s="468"/>
      <c r="BJ966" s="468"/>
      <c r="BK966" s="468"/>
    </row>
    <row r="967" spans="1:63" ht="15.75" customHeight="1" x14ac:dyDescent="0.3">
      <c r="A967" s="475"/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  <c r="L967" s="475"/>
      <c r="M967" s="475"/>
      <c r="N967" s="475"/>
      <c r="O967" s="475"/>
      <c r="P967" s="475"/>
      <c r="Q967" s="475"/>
      <c r="R967" s="475"/>
      <c r="S967" s="475"/>
      <c r="T967" s="475"/>
      <c r="U967" s="475"/>
      <c r="V967" s="475"/>
      <c r="W967" s="475"/>
      <c r="X967" s="475"/>
      <c r="Y967" s="475"/>
      <c r="Z967" s="475"/>
      <c r="AA967" s="475"/>
      <c r="AB967" s="475"/>
      <c r="AC967" s="475"/>
      <c r="AD967" s="475"/>
      <c r="AE967" s="475"/>
      <c r="AF967" s="475"/>
      <c r="AG967" s="475"/>
      <c r="AH967" s="475"/>
      <c r="AI967" s="475"/>
      <c r="AJ967" s="475"/>
      <c r="AK967" s="475"/>
      <c r="AL967" s="475"/>
      <c r="AM967" s="475"/>
      <c r="AN967" s="475"/>
      <c r="AO967" s="475"/>
      <c r="AP967" s="475"/>
      <c r="AQ967" s="475"/>
      <c r="AR967" s="466"/>
      <c r="AS967" s="466"/>
      <c r="AT967" s="466"/>
      <c r="AU967" s="466"/>
      <c r="AV967" s="468"/>
      <c r="AW967" s="468"/>
      <c r="AX967" s="468"/>
      <c r="AY967" s="468"/>
      <c r="AZ967" s="468"/>
      <c r="BA967" s="468"/>
      <c r="BB967" s="468"/>
      <c r="BC967" s="468"/>
      <c r="BD967" s="468"/>
      <c r="BE967" s="468"/>
      <c r="BF967" s="468"/>
      <c r="BG967" s="468"/>
      <c r="BH967" s="468"/>
      <c r="BI967" s="468"/>
      <c r="BJ967" s="468"/>
      <c r="BK967" s="468"/>
    </row>
    <row r="968" spans="1:63" ht="15.75" customHeight="1" x14ac:dyDescent="0.3">
      <c r="A968" s="475"/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  <c r="L968" s="475"/>
      <c r="M968" s="475"/>
      <c r="N968" s="475"/>
      <c r="O968" s="475"/>
      <c r="P968" s="475"/>
      <c r="Q968" s="475"/>
      <c r="R968" s="475"/>
      <c r="S968" s="475"/>
      <c r="T968" s="475"/>
      <c r="U968" s="475"/>
      <c r="V968" s="475"/>
      <c r="W968" s="475"/>
      <c r="X968" s="475"/>
      <c r="Y968" s="475"/>
      <c r="Z968" s="475"/>
      <c r="AA968" s="475"/>
      <c r="AB968" s="475"/>
      <c r="AC968" s="475"/>
      <c r="AD968" s="475"/>
      <c r="AE968" s="475"/>
      <c r="AF968" s="475"/>
      <c r="AG968" s="475"/>
      <c r="AH968" s="475"/>
      <c r="AI968" s="475"/>
      <c r="AJ968" s="475"/>
      <c r="AK968" s="475"/>
      <c r="AL968" s="475"/>
      <c r="AM968" s="475"/>
      <c r="AN968" s="475"/>
      <c r="AO968" s="475"/>
      <c r="AP968" s="475"/>
      <c r="AQ968" s="475"/>
      <c r="AR968" s="466"/>
      <c r="AS968" s="466"/>
      <c r="AT968" s="466"/>
      <c r="AU968" s="466"/>
      <c r="AV968" s="468"/>
      <c r="AW968" s="468"/>
      <c r="AX968" s="468"/>
      <c r="AY968" s="468"/>
      <c r="AZ968" s="468"/>
      <c r="BA968" s="468"/>
      <c r="BB968" s="468"/>
      <c r="BC968" s="468"/>
      <c r="BD968" s="468"/>
      <c r="BE968" s="468"/>
      <c r="BF968" s="468"/>
      <c r="BG968" s="468"/>
      <c r="BH968" s="468"/>
      <c r="BI968" s="468"/>
      <c r="BJ968" s="468"/>
      <c r="BK968" s="468"/>
    </row>
  </sheetData>
  <sheetProtection algorithmName="SHA-512" hashValue="njQlxGYMBlevHLlyvDl75ehB4jWOw1ujgRoj31lDnM4xw5mFQkfDyBR3I7bX5ieCaz++aXknneVzkq+rHY+08g==" saltValue="FyATDx/qP6t7vHmRu0I8hA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119" priority="6" operator="greaterThan">
      <formula>0</formula>
    </cfRule>
    <cfRule type="cellIs" dxfId="118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117" priority="3" operator="greaterThan">
      <formula>0</formula>
    </cfRule>
    <cfRule type="cellIs" dxfId="116" priority="4" operator="equal">
      <formula>0</formula>
    </cfRule>
  </conditionalFormatting>
  <conditionalFormatting sqref="B9:AJ9 AO6:AQ34 R6:R32 E6:G34 K6:M34 Q6:Q34 S6:S34 W6:Y34 AC6:AE34 AI6:AK34 AU6:AU34 R34">
    <cfRule type="cellIs" dxfId="115" priority="49" operator="equal">
      <formula>0</formula>
    </cfRule>
  </conditionalFormatting>
  <conditionalFormatting sqref="B36:AU36">
    <cfRule type="cellIs" dxfId="114" priority="45" operator="equal">
      <formula>0</formula>
    </cfRule>
  </conditionalFormatting>
  <conditionalFormatting sqref="C5:C34 H13">
    <cfRule type="cellIs" dxfId="113" priority="102" operator="equal">
      <formula>1.31275</formula>
    </cfRule>
  </conditionalFormatting>
  <conditionalFormatting sqref="C5:C34">
    <cfRule type="cellIs" dxfId="112" priority="97" operator="equal">
      <formula>0.45055</formula>
    </cfRule>
    <cfRule type="cellIs" dxfId="111" priority="107" operator="equal">
      <formula>0</formula>
    </cfRule>
    <cfRule type="cellIs" dxfId="110" priority="95" operator="equal">
      <formula>1.31275</formula>
    </cfRule>
    <cfRule type="cellIs" dxfId="109" priority="94" operator="equal">
      <formula>1.31275</formula>
    </cfRule>
    <cfRule type="cellIs" dxfId="108" priority="93" operator="equal">
      <formula>0</formula>
    </cfRule>
    <cfRule type="cellIs" dxfId="107" priority="100" operator="equal">
      <formula>1.31275</formula>
    </cfRule>
    <cfRule type="cellIs" dxfId="106" priority="106" operator="equal">
      <formula>1.561</formula>
    </cfRule>
    <cfRule type="cellIs" dxfId="105" priority="104" operator="equal">
      <formula>1.31275</formula>
    </cfRule>
    <cfRule type="cellIs" dxfId="104" priority="103" operator="equal">
      <formula>1.31275</formula>
    </cfRule>
    <cfRule type="cellIs" dxfId="103" priority="101" operator="equal">
      <formula>1.31275</formula>
    </cfRule>
  </conditionalFormatting>
  <conditionalFormatting sqref="E5:G34">
    <cfRule type="cellIs" dxfId="102" priority="89" operator="equal">
      <formula>0</formula>
    </cfRule>
  </conditionalFormatting>
  <conditionalFormatting sqref="E8:G8 E10:G10 E12:G12 E14:G14 E16:G16">
    <cfRule type="cellIs" dxfId="101" priority="24" operator="greaterThan">
      <formula>0</formula>
    </cfRule>
  </conditionalFormatting>
  <conditionalFormatting sqref="E18:G18 E20:G20 E22:G22 E24:G24 E26:G26 E28:G28 E30:G30 E32:G32 E34:G34">
    <cfRule type="cellIs" dxfId="100" priority="25" operator="greaterThan">
      <formula>0</formula>
    </cfRule>
  </conditionalFormatting>
  <conditionalFormatting sqref="G5:G34">
    <cfRule type="cellIs" dxfId="99" priority="90" operator="equal">
      <formula>0</formula>
    </cfRule>
  </conditionalFormatting>
  <conditionalFormatting sqref="H8:H10">
    <cfRule type="cellIs" dxfId="98" priority="48" operator="equal">
      <formula>0</formula>
    </cfRule>
  </conditionalFormatting>
  <conditionalFormatting sqref="I5:I34">
    <cfRule type="cellIs" dxfId="97" priority="85" operator="equal">
      <formula>0</formula>
    </cfRule>
  </conditionalFormatting>
  <conditionalFormatting sqref="K5:M34">
    <cfRule type="cellIs" dxfId="96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95" priority="81" operator="equal">
      <formula>44.325</formula>
    </cfRule>
  </conditionalFormatting>
  <conditionalFormatting sqref="K8:M8 K10:M10 K12:M12 K14:M14 K16:M16">
    <cfRule type="cellIs" dxfId="94" priority="22" operator="greaterThan">
      <formula>0</formula>
    </cfRule>
  </conditionalFormatting>
  <conditionalFormatting sqref="K18:M18 K20:M20 K22:M22 K24:M24 K26:M26 K28:M28 K30:M30 K32:M32 K34:M34">
    <cfRule type="cellIs" dxfId="93" priority="23" operator="greaterThan">
      <formula>0</formula>
    </cfRule>
  </conditionalFormatting>
  <conditionalFormatting sqref="O5:O34">
    <cfRule type="cellIs" dxfId="92" priority="78" operator="equal">
      <formula>0</formula>
    </cfRule>
  </conditionalFormatting>
  <conditionalFormatting sqref="Q5:S34">
    <cfRule type="cellIs" dxfId="91" priority="75" operator="equal">
      <formula>0</formula>
    </cfRule>
  </conditionalFormatting>
  <conditionalFormatting sqref="Q8:S8 Q10:S10 Q12:S12 Q14:S14">
    <cfRule type="cellIs" dxfId="90" priority="20" operator="greaterThan">
      <formula>0</formula>
    </cfRule>
  </conditionalFormatting>
  <conditionalFormatting sqref="Q16:S16 Q18:S18 Q20:S20 Q22:S22 Q24:S24 Q26:S26 Q28:S28 Q30:S30 Q32:S32 Q34:S34">
    <cfRule type="cellIs" dxfId="89" priority="21" operator="greaterThan">
      <formula>0</formula>
    </cfRule>
  </conditionalFormatting>
  <conditionalFormatting sqref="U5:Y34">
    <cfRule type="cellIs" dxfId="88" priority="67" operator="equal">
      <formula>0</formula>
    </cfRule>
  </conditionalFormatting>
  <conditionalFormatting sqref="W8:Y8 W10:Y10 W12:Y12 W14:Y14">
    <cfRule type="cellIs" dxfId="87" priority="18" operator="greaterThan">
      <formula>0</formula>
    </cfRule>
  </conditionalFormatting>
  <conditionalFormatting sqref="W16:Y16 W18:Y18 W20:Y20 W22:Y22 W24:Y24 W26:Y26 W28:Y28 W30:Y30 W32:Y32 W34:Y34">
    <cfRule type="cellIs" dxfId="86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85" priority="60" operator="equal">
      <formula>43.82</formula>
    </cfRule>
  </conditionalFormatting>
  <conditionalFormatting sqref="AA5:AA34">
    <cfRule type="cellIs" dxfId="84" priority="64" operator="equal">
      <formula>0</formula>
    </cfRule>
  </conditionalFormatting>
  <conditionalFormatting sqref="AC5:AE34">
    <cfRule type="cellIs" dxfId="83" priority="61" operator="equal">
      <formula>0</formula>
    </cfRule>
  </conditionalFormatting>
  <conditionalFormatting sqref="AC8:AE8 AC10:AE10 AC12:AE12 AC14:AE14 AC16:AE16">
    <cfRule type="cellIs" dxfId="82" priority="16" operator="greaterThan">
      <formula>0</formula>
    </cfRule>
  </conditionalFormatting>
  <conditionalFormatting sqref="AC18:AE18 AC20:AE20 AC22:AE22 AC24:AE24 AC26:AE26 AC28:AE28 AC30:AE30 AC32:AE32 AC34:AE34">
    <cfRule type="cellIs" dxfId="81" priority="17" operator="greaterThan">
      <formula>0</formula>
    </cfRule>
  </conditionalFormatting>
  <conditionalFormatting sqref="AG5:AU34">
    <cfRule type="cellIs" dxfId="80" priority="50" operator="equal">
      <formula>0</formula>
    </cfRule>
  </conditionalFormatting>
  <conditionalFormatting sqref="AI8:AK8 AI10:AK10 AI12:AK12 AI14:AK14 AI16:AK16">
    <cfRule type="cellIs" dxfId="79" priority="14" operator="greaterThan">
      <formula>0</formula>
    </cfRule>
  </conditionalFormatting>
  <conditionalFormatting sqref="AI18:AK18 AI20:AK20 AI22:AK22 AI24:AK24 AI26:AK26 AI28:AK28 AI30:AK30 AI32:AK32 AI34:AK34">
    <cfRule type="cellIs" dxfId="78" priority="15" operator="greaterThan">
      <formula>0</formula>
    </cfRule>
  </conditionalFormatting>
  <conditionalFormatting sqref="AL10:AQ10">
    <cfRule type="cellIs" dxfId="77" priority="54" operator="equal">
      <formula>0</formula>
    </cfRule>
  </conditionalFormatting>
  <conditionalFormatting sqref="AM5">
    <cfRule type="cellIs" dxfId="76" priority="10" operator="greaterThan">
      <formula>0</formula>
    </cfRule>
  </conditionalFormatting>
  <conditionalFormatting sqref="AO6:AQ6">
    <cfRule type="cellIs" dxfId="75" priority="44" operator="equal">
      <formula>0</formula>
    </cfRule>
    <cfRule type="cellIs" dxfId="74" priority="43" operator="equal">
      <formula>0</formula>
    </cfRule>
  </conditionalFormatting>
  <conditionalFormatting sqref="AO8:AQ8 AO10:AQ10 AO12:AQ12 AO14:AQ14 AO16:AQ16">
    <cfRule type="cellIs" dxfId="73" priority="11" operator="greaterThan">
      <formula>0</formula>
    </cfRule>
  </conditionalFormatting>
  <conditionalFormatting sqref="AO18:AQ18 AO20:AQ20 AO22:AQ22 AO24:AQ24 AO26:AQ26 AO28:AQ28 AO30:AQ30 AO32:AQ32 AO34:AQ34">
    <cfRule type="cellIs" dxfId="72" priority="12" operator="greaterThan">
      <formula>0</formula>
    </cfRule>
  </conditionalFormatting>
  <conditionalFormatting sqref="AU8 AU10 AU12 AU14 AU16">
    <cfRule type="cellIs" dxfId="71" priority="8" operator="greaterThan">
      <formula>0</formula>
    </cfRule>
  </conditionalFormatting>
  <conditionalFormatting sqref="AU18 AU20 AU22 AU24 AU26 AU28 AU30 AU32 AU34">
    <cfRule type="cellIs" dxfId="70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list" allowBlank="1" showErrorMessage="1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109" workbookViewId="0">
      <selection activeCell="A119" sqref="A119:J119"/>
    </sheetView>
  </sheetViews>
  <sheetFormatPr defaultColWidth="41.44140625" defaultRowHeight="14.4" x14ac:dyDescent="0.3"/>
  <cols>
    <col min="1" max="1" width="41.44140625" style="256"/>
    <col min="2" max="2" width="20.109375" style="256" customWidth="1"/>
    <col min="3" max="3" width="23.44140625" style="256" customWidth="1"/>
    <col min="4" max="4" width="21.88671875" style="256" customWidth="1"/>
    <col min="5" max="5" width="25.109375" style="256" customWidth="1"/>
    <col min="6" max="6" width="23.44140625" style="256" customWidth="1"/>
    <col min="7" max="16384" width="41.44140625" style="256"/>
  </cols>
  <sheetData>
    <row r="1" spans="1:29" ht="126.75" customHeight="1" thickBot="1" x14ac:dyDescent="0.35">
      <c r="A1" s="253" t="s">
        <v>204</v>
      </c>
      <c r="B1" s="618" t="s">
        <v>388</v>
      </c>
      <c r="C1" s="619"/>
      <c r="D1" s="619"/>
      <c r="E1" s="619"/>
      <c r="F1" s="619"/>
      <c r="G1" s="619"/>
      <c r="H1" s="619"/>
      <c r="I1" s="254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1.6" thickBot="1" x14ac:dyDescent="0.35">
      <c r="A2" s="620" t="s">
        <v>0</v>
      </c>
      <c r="B2" s="568"/>
      <c r="C2" s="569"/>
      <c r="D2" s="621" t="s">
        <v>232</v>
      </c>
      <c r="E2" s="622"/>
      <c r="F2" s="622"/>
      <c r="G2" s="622"/>
      <c r="H2" s="623"/>
      <c r="I2" s="257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</row>
    <row r="3" spans="1:29" ht="15" thickBot="1" x14ac:dyDescent="0.35">
      <c r="A3" s="587" t="s">
        <v>136</v>
      </c>
      <c r="B3" s="569"/>
      <c r="C3" s="258" t="s">
        <v>233</v>
      </c>
      <c r="D3" s="609" t="s">
        <v>234</v>
      </c>
      <c r="E3" s="610"/>
      <c r="F3" s="610"/>
      <c r="G3" s="610"/>
      <c r="H3" s="611"/>
      <c r="I3" s="257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29" ht="15" thickBot="1" x14ac:dyDescent="0.35">
      <c r="A4" s="608" t="s">
        <v>1</v>
      </c>
      <c r="B4" s="569"/>
      <c r="C4" s="259" t="s">
        <v>189</v>
      </c>
      <c r="D4" s="609" t="s">
        <v>235</v>
      </c>
      <c r="E4" s="610"/>
      <c r="F4" s="610"/>
      <c r="G4" s="610"/>
      <c r="H4" s="611"/>
      <c r="I4" s="257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</row>
    <row r="5" spans="1:29" ht="15" thickBot="1" x14ac:dyDescent="0.35">
      <c r="A5" s="587" t="s">
        <v>137</v>
      </c>
      <c r="B5" s="569"/>
      <c r="C5" s="260" t="s">
        <v>198</v>
      </c>
      <c r="D5" s="609" t="s">
        <v>236</v>
      </c>
      <c r="E5" s="610"/>
      <c r="F5" s="610"/>
      <c r="G5" s="610"/>
      <c r="H5" s="611"/>
      <c r="I5" s="257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</row>
    <row r="6" spans="1:29" ht="15" thickBot="1" x14ac:dyDescent="0.35">
      <c r="A6" s="608" t="s">
        <v>2</v>
      </c>
      <c r="B6" s="569"/>
      <c r="C6" s="259" t="s">
        <v>3</v>
      </c>
      <c r="D6" s="609" t="s">
        <v>237</v>
      </c>
      <c r="E6" s="610"/>
      <c r="F6" s="610"/>
      <c r="G6" s="610"/>
      <c r="H6" s="611"/>
      <c r="I6" s="257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</row>
    <row r="7" spans="1:29" ht="15" thickBot="1" x14ac:dyDescent="0.35">
      <c r="A7" s="587" t="s">
        <v>4</v>
      </c>
      <c r="B7" s="569"/>
      <c r="C7" s="260" t="s">
        <v>160</v>
      </c>
      <c r="D7" s="609" t="s">
        <v>238</v>
      </c>
      <c r="E7" s="610"/>
      <c r="F7" s="610"/>
      <c r="G7" s="610"/>
      <c r="H7" s="611"/>
      <c r="I7" s="257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</row>
    <row r="8" spans="1:29" ht="15" thickBot="1" x14ac:dyDescent="0.35">
      <c r="A8" s="608" t="s">
        <v>6</v>
      </c>
      <c r="B8" s="569"/>
      <c r="C8" s="261" t="s">
        <v>306</v>
      </c>
      <c r="D8" s="615" t="s">
        <v>304</v>
      </c>
      <c r="E8" s="616"/>
      <c r="F8" s="616"/>
      <c r="G8" s="616"/>
      <c r="H8" s="617"/>
      <c r="I8" s="257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</row>
    <row r="9" spans="1:29" ht="15" thickBot="1" x14ac:dyDescent="0.35">
      <c r="A9" s="587" t="s">
        <v>7</v>
      </c>
      <c r="B9" s="569"/>
      <c r="C9" s="262" t="s">
        <v>307</v>
      </c>
      <c r="D9" s="615" t="s">
        <v>305</v>
      </c>
      <c r="E9" s="616"/>
      <c r="F9" s="616"/>
      <c r="G9" s="616"/>
      <c r="H9" s="617"/>
      <c r="I9" s="257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</row>
    <row r="10" spans="1:29" ht="15" thickBot="1" x14ac:dyDescent="0.35">
      <c r="A10" s="608" t="s">
        <v>8</v>
      </c>
      <c r="B10" s="569"/>
      <c r="C10" s="263">
        <v>100</v>
      </c>
      <c r="D10" s="589" t="s">
        <v>239</v>
      </c>
      <c r="E10" s="590"/>
      <c r="F10" s="590"/>
      <c r="G10" s="590"/>
      <c r="H10" s="591"/>
      <c r="I10" s="257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</row>
    <row r="11" spans="1:29" ht="15" thickBot="1" x14ac:dyDescent="0.35">
      <c r="A11" s="587" t="s">
        <v>9</v>
      </c>
      <c r="B11" s="569"/>
      <c r="C11" s="258">
        <v>30</v>
      </c>
      <c r="D11" s="589" t="s">
        <v>240</v>
      </c>
      <c r="E11" s="590"/>
      <c r="F11" s="590"/>
      <c r="G11" s="590"/>
      <c r="H11" s="591"/>
      <c r="I11" s="257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</row>
    <row r="12" spans="1:29" ht="15.75" customHeight="1" thickBot="1" x14ac:dyDescent="0.35">
      <c r="A12" s="614" t="s">
        <v>10</v>
      </c>
      <c r="B12" s="569"/>
      <c r="C12" s="264">
        <v>50</v>
      </c>
      <c r="D12" s="589" t="s">
        <v>241</v>
      </c>
      <c r="E12" s="590"/>
      <c r="F12" s="590"/>
      <c r="G12" s="590"/>
      <c r="H12" s="591"/>
      <c r="I12" s="257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</row>
    <row r="13" spans="1:29" ht="15" thickBot="1" x14ac:dyDescent="0.35">
      <c r="A13" s="587" t="s">
        <v>126</v>
      </c>
      <c r="B13" s="569"/>
      <c r="C13" s="258">
        <v>20</v>
      </c>
      <c r="D13" s="609" t="s">
        <v>242</v>
      </c>
      <c r="E13" s="610"/>
      <c r="F13" s="610"/>
      <c r="G13" s="610"/>
      <c r="H13" s="611"/>
      <c r="I13" s="257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</row>
    <row r="14" spans="1:29" ht="15" thickBot="1" x14ac:dyDescent="0.35">
      <c r="A14" s="608" t="s">
        <v>11</v>
      </c>
      <c r="B14" s="569"/>
      <c r="C14" s="264"/>
      <c r="D14" s="609" t="s">
        <v>243</v>
      </c>
      <c r="E14" s="610"/>
      <c r="F14" s="610"/>
      <c r="G14" s="610"/>
      <c r="H14" s="611"/>
      <c r="I14" s="257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</row>
    <row r="15" spans="1:29" ht="15.75" customHeight="1" thickBot="1" x14ac:dyDescent="0.35">
      <c r="A15" s="612" t="s">
        <v>167</v>
      </c>
      <c r="B15" s="569"/>
      <c r="C15" s="265" t="s">
        <v>13</v>
      </c>
      <c r="D15" s="589" t="s">
        <v>244</v>
      </c>
      <c r="E15" s="590"/>
      <c r="F15" s="590"/>
      <c r="G15" s="590"/>
      <c r="H15" s="591"/>
      <c r="I15" s="266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</row>
    <row r="16" spans="1:29" ht="15.75" customHeight="1" thickBot="1" x14ac:dyDescent="0.35">
      <c r="A16" s="613" t="s">
        <v>168</v>
      </c>
      <c r="B16" s="569"/>
      <c r="C16" s="267" t="s">
        <v>15</v>
      </c>
      <c r="D16" s="589" t="s">
        <v>245</v>
      </c>
      <c r="E16" s="590"/>
      <c r="F16" s="590"/>
      <c r="G16" s="590"/>
      <c r="H16" s="591"/>
      <c r="I16" s="266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</row>
    <row r="17" spans="1:29" ht="15" thickBot="1" x14ac:dyDescent="0.35">
      <c r="A17" s="587" t="s">
        <v>16</v>
      </c>
      <c r="B17" s="588"/>
      <c r="C17" s="265" t="s">
        <v>156</v>
      </c>
      <c r="D17" s="589" t="s">
        <v>246</v>
      </c>
      <c r="E17" s="590"/>
      <c r="F17" s="590"/>
      <c r="G17" s="590"/>
      <c r="H17" s="591"/>
      <c r="I17" s="266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</row>
    <row r="18" spans="1:29" ht="15" thickBot="1" x14ac:dyDescent="0.35">
      <c r="A18" s="268"/>
      <c r="B18" s="268"/>
      <c r="C18" s="268"/>
      <c r="D18" s="268"/>
      <c r="E18" s="268"/>
      <c r="F18" s="268"/>
      <c r="G18" s="269"/>
      <c r="H18" s="269"/>
      <c r="I18" s="257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</row>
    <row r="19" spans="1:29" ht="21.6" thickBot="1" x14ac:dyDescent="0.45">
      <c r="A19" s="592" t="s">
        <v>138</v>
      </c>
      <c r="B19" s="593"/>
      <c r="C19" s="593"/>
      <c r="D19" s="593"/>
      <c r="E19" s="593"/>
      <c r="F19" s="594"/>
      <c r="G19" s="270"/>
      <c r="H19" s="269"/>
      <c r="I19" s="257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</row>
    <row r="20" spans="1:29" ht="49.5" customHeight="1" thickBot="1" x14ac:dyDescent="0.35">
      <c r="A20" s="271" t="s">
        <v>17</v>
      </c>
      <c r="B20" s="272" t="s">
        <v>18</v>
      </c>
      <c r="C20" s="273" t="s">
        <v>19</v>
      </c>
      <c r="D20" s="274" t="s">
        <v>20</v>
      </c>
      <c r="E20" s="272" t="s">
        <v>21</v>
      </c>
      <c r="F20" s="275" t="s">
        <v>166</v>
      </c>
      <c r="G20" s="276" t="s">
        <v>22</v>
      </c>
      <c r="H20" s="269"/>
      <c r="I20" s="277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</row>
    <row r="21" spans="1:29" ht="15.75" customHeight="1" thickBot="1" x14ac:dyDescent="0.35">
      <c r="A21" s="278" t="s">
        <v>23</v>
      </c>
      <c r="B21" s="279">
        <v>5</v>
      </c>
      <c r="C21" s="280">
        <v>80</v>
      </c>
      <c r="D21" s="281">
        <v>0.9</v>
      </c>
      <c r="E21" s="282"/>
      <c r="F21" s="283"/>
      <c r="G21" s="284"/>
      <c r="H21" s="269"/>
      <c r="I21" s="257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1:29" ht="15.75" customHeight="1" thickBot="1" x14ac:dyDescent="0.35">
      <c r="A22" s="285" t="s">
        <v>24</v>
      </c>
      <c r="B22" s="286">
        <v>13</v>
      </c>
      <c r="C22" s="287">
        <v>80</v>
      </c>
      <c r="D22" s="288">
        <v>0.9</v>
      </c>
      <c r="E22" s="282"/>
      <c r="F22" s="283"/>
      <c r="G22" s="284"/>
      <c r="H22" s="269"/>
      <c r="I22" s="257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1:29" ht="15.75" customHeight="1" thickBot="1" x14ac:dyDescent="0.35">
      <c r="A23" s="278" t="s">
        <v>25</v>
      </c>
      <c r="B23" s="279">
        <v>48</v>
      </c>
      <c r="C23" s="280">
        <v>200</v>
      </c>
      <c r="D23" s="289">
        <v>0.6</v>
      </c>
      <c r="E23" s="282"/>
      <c r="F23" s="283"/>
      <c r="G23" s="284"/>
      <c r="H23" s="269"/>
      <c r="I23" s="257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1:29" ht="15.75" customHeight="1" thickBot="1" x14ac:dyDescent="0.35">
      <c r="A24" s="285" t="s">
        <v>26</v>
      </c>
      <c r="B24" s="286">
        <v>37</v>
      </c>
      <c r="C24" s="287">
        <v>350</v>
      </c>
      <c r="D24" s="288">
        <v>0.6</v>
      </c>
      <c r="E24" s="282"/>
      <c r="F24" s="283"/>
      <c r="G24" s="284"/>
      <c r="H24" s="269"/>
      <c r="I24" s="257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1:29" ht="15.75" customHeight="1" thickBot="1" x14ac:dyDescent="0.35">
      <c r="A25" s="278" t="s">
        <v>27</v>
      </c>
      <c r="B25" s="279">
        <v>21</v>
      </c>
      <c r="C25" s="280">
        <v>650</v>
      </c>
      <c r="D25" s="290"/>
      <c r="E25" s="291"/>
      <c r="F25" s="292"/>
      <c r="G25" s="284"/>
      <c r="H25" s="269"/>
      <c r="I25" s="257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1:29" ht="15.75" customHeight="1" thickBot="1" x14ac:dyDescent="0.35">
      <c r="A26" s="285" t="s">
        <v>28</v>
      </c>
      <c r="B26" s="286">
        <v>117</v>
      </c>
      <c r="C26" s="287">
        <v>650</v>
      </c>
      <c r="D26" s="293"/>
      <c r="E26" s="294">
        <v>31.8</v>
      </c>
      <c r="F26" s="295">
        <v>305</v>
      </c>
      <c r="G26" s="213">
        <f>(ROUND(E26,3)*1.032)*ROUND(F26,3)</f>
        <v>10009.368</v>
      </c>
      <c r="H26" s="269"/>
      <c r="I26" s="257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1:29" ht="15.75" customHeight="1" thickBot="1" x14ac:dyDescent="0.35">
      <c r="A27" s="296" t="s">
        <v>29</v>
      </c>
      <c r="B27" s="297">
        <v>1</v>
      </c>
      <c r="C27" s="298">
        <v>700</v>
      </c>
      <c r="D27" s="299"/>
      <c r="E27" s="300"/>
      <c r="F27" s="301"/>
      <c r="G27" s="302"/>
      <c r="H27" s="269"/>
      <c r="I27" s="303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1:29" ht="141.75" customHeight="1" thickBot="1" x14ac:dyDescent="0.35">
      <c r="A28" s="304"/>
      <c r="B28" s="305" t="s">
        <v>247</v>
      </c>
      <c r="C28" s="305" t="s">
        <v>248</v>
      </c>
      <c r="D28" s="306" t="s">
        <v>249</v>
      </c>
      <c r="E28" s="307" t="s">
        <v>250</v>
      </c>
      <c r="F28" s="307" t="s">
        <v>251</v>
      </c>
      <c r="G28" s="269"/>
      <c r="H28" s="269"/>
      <c r="I28" s="257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  <row r="29" spans="1:29" ht="19.5" customHeight="1" thickBot="1" x14ac:dyDescent="0.35">
      <c r="A29" s="268"/>
      <c r="B29" s="308"/>
      <c r="C29" s="308"/>
      <c r="D29" s="268"/>
      <c r="E29" s="268"/>
      <c r="F29" s="269"/>
      <c r="G29" s="269"/>
      <c r="H29" s="269"/>
      <c r="I29" s="257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1:29" ht="30" customHeight="1" thickBot="1" x14ac:dyDescent="0.45">
      <c r="A30" s="309" t="s">
        <v>139</v>
      </c>
      <c r="B30" s="310"/>
      <c r="C30" s="310"/>
      <c r="D30" s="310"/>
      <c r="E30" s="311"/>
      <c r="F30" s="312"/>
      <c r="G30" s="313"/>
      <c r="H30" s="313"/>
      <c r="I30" s="314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</row>
    <row r="31" spans="1:29" ht="36" customHeight="1" thickBot="1" x14ac:dyDescent="0.35">
      <c r="A31" s="315" t="s">
        <v>17</v>
      </c>
      <c r="B31" s="316" t="s">
        <v>30</v>
      </c>
      <c r="C31" s="316" t="s">
        <v>31</v>
      </c>
      <c r="D31" s="316" t="s">
        <v>80</v>
      </c>
      <c r="E31" s="316" t="s">
        <v>32</v>
      </c>
      <c r="F31" s="269"/>
      <c r="G31" s="317"/>
      <c r="H31" s="317"/>
      <c r="I31" s="277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</row>
    <row r="32" spans="1:29" ht="15.75" customHeight="1" thickBot="1" x14ac:dyDescent="0.35">
      <c r="A32" s="318" t="s">
        <v>23</v>
      </c>
      <c r="B32" s="258" t="s">
        <v>5</v>
      </c>
      <c r="C32" s="319" t="s">
        <v>33</v>
      </c>
      <c r="D32" s="320" t="s">
        <v>146</v>
      </c>
      <c r="E32" s="321" t="s">
        <v>15</v>
      </c>
      <c r="F32" s="269"/>
      <c r="G32" s="269"/>
      <c r="H32" s="269"/>
      <c r="I32" s="257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</row>
    <row r="33" spans="1:29" ht="15.75" customHeight="1" thickBot="1" x14ac:dyDescent="0.35">
      <c r="A33" s="322" t="s">
        <v>24</v>
      </c>
      <c r="B33" s="323" t="s">
        <v>5</v>
      </c>
      <c r="C33" s="324" t="s">
        <v>33</v>
      </c>
      <c r="D33" s="325" t="s">
        <v>146</v>
      </c>
      <c r="E33" s="326" t="s">
        <v>15</v>
      </c>
      <c r="F33" s="269"/>
      <c r="G33" s="269"/>
      <c r="H33" s="269"/>
      <c r="I33" s="257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</row>
    <row r="34" spans="1:29" ht="15.75" customHeight="1" thickBot="1" x14ac:dyDescent="0.35">
      <c r="A34" s="318" t="s">
        <v>25</v>
      </c>
      <c r="B34" s="258" t="s">
        <v>5</v>
      </c>
      <c r="C34" s="319" t="s">
        <v>33</v>
      </c>
      <c r="D34" s="320" t="s">
        <v>146</v>
      </c>
      <c r="E34" s="321" t="s">
        <v>15</v>
      </c>
      <c r="F34" s="269"/>
      <c r="G34" s="269"/>
      <c r="H34" s="269"/>
      <c r="I34" s="257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</row>
    <row r="35" spans="1:29" ht="15.75" customHeight="1" thickBot="1" x14ac:dyDescent="0.35">
      <c r="A35" s="322" t="s">
        <v>26</v>
      </c>
      <c r="B35" s="323" t="s">
        <v>160</v>
      </c>
      <c r="C35" s="324" t="s">
        <v>85</v>
      </c>
      <c r="D35" s="325" t="s">
        <v>90</v>
      </c>
      <c r="E35" s="326" t="s">
        <v>13</v>
      </c>
      <c r="F35" s="269"/>
      <c r="G35" s="269"/>
      <c r="H35" s="269"/>
      <c r="I35" s="257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</row>
    <row r="36" spans="1:29" ht="15.75" customHeight="1" thickBot="1" x14ac:dyDescent="0.35">
      <c r="A36" s="318" t="s">
        <v>27</v>
      </c>
      <c r="B36" s="258" t="s">
        <v>160</v>
      </c>
      <c r="C36" s="265" t="s">
        <v>85</v>
      </c>
      <c r="D36" s="321" t="s">
        <v>90</v>
      </c>
      <c r="E36" s="321" t="s">
        <v>13</v>
      </c>
      <c r="F36" s="269"/>
      <c r="G36" s="269"/>
      <c r="H36" s="269"/>
      <c r="I36" s="257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</row>
    <row r="37" spans="1:29" ht="15.75" customHeight="1" thickBot="1" x14ac:dyDescent="0.35">
      <c r="A37" s="322" t="s">
        <v>28</v>
      </c>
      <c r="B37" s="323" t="s">
        <v>160</v>
      </c>
      <c r="C37" s="324" t="s">
        <v>85</v>
      </c>
      <c r="D37" s="325" t="s">
        <v>90</v>
      </c>
      <c r="E37" s="326" t="s">
        <v>13</v>
      </c>
      <c r="F37" s="269"/>
      <c r="G37" s="269"/>
      <c r="H37" s="269"/>
      <c r="I37" s="257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1:29" ht="15.75" customHeight="1" thickBot="1" x14ac:dyDescent="0.35">
      <c r="A38" s="318" t="s">
        <v>29</v>
      </c>
      <c r="B38" s="258" t="s">
        <v>5</v>
      </c>
      <c r="C38" s="319" t="s">
        <v>33</v>
      </c>
      <c r="D38" s="320" t="s">
        <v>146</v>
      </c>
      <c r="E38" s="321" t="s">
        <v>15</v>
      </c>
      <c r="F38" s="269"/>
      <c r="G38" s="269"/>
      <c r="H38" s="269"/>
      <c r="I38" s="257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1:29" ht="401.25" customHeight="1" thickBot="1" x14ac:dyDescent="0.35">
      <c r="A39" s="318"/>
      <c r="B39" s="327" t="s">
        <v>252</v>
      </c>
      <c r="C39" s="327" t="s">
        <v>338</v>
      </c>
      <c r="D39" s="327" t="s">
        <v>253</v>
      </c>
      <c r="E39" s="328" t="s">
        <v>254</v>
      </c>
      <c r="F39" s="269"/>
      <c r="G39" s="269"/>
      <c r="H39" s="269"/>
      <c r="I39" s="257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1:29" ht="18" customHeight="1" thickBot="1" x14ac:dyDescent="0.35">
      <c r="A40" s="329"/>
      <c r="B40" s="330"/>
      <c r="C40" s="252"/>
      <c r="D40" s="331"/>
      <c r="E40" s="332"/>
      <c r="F40" s="269"/>
      <c r="G40" s="269"/>
      <c r="H40" s="269"/>
      <c r="I40" s="257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1:29" ht="26.25" customHeight="1" thickBot="1" x14ac:dyDescent="0.45">
      <c r="A41" s="595" t="s">
        <v>140</v>
      </c>
      <c r="B41" s="596"/>
      <c r="C41" s="596"/>
      <c r="D41" s="596"/>
      <c r="E41" s="596"/>
      <c r="F41" s="596"/>
      <c r="G41" s="597"/>
      <c r="H41" s="333"/>
      <c r="I41" s="334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1:29" ht="32.25" customHeight="1" thickBot="1" x14ac:dyDescent="0.35">
      <c r="A42" s="273" t="s">
        <v>17</v>
      </c>
      <c r="B42" s="272" t="s">
        <v>35</v>
      </c>
      <c r="C42" s="272" t="s">
        <v>36</v>
      </c>
      <c r="D42" s="272" t="s">
        <v>37</v>
      </c>
      <c r="E42" s="272" t="s">
        <v>38</v>
      </c>
      <c r="F42" s="272" t="s">
        <v>39</v>
      </c>
      <c r="G42" s="272" t="s">
        <v>40</v>
      </c>
      <c r="H42" s="269"/>
      <c r="I42" s="257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1:29" ht="15.75" customHeight="1" thickBot="1" x14ac:dyDescent="0.35">
      <c r="A43" s="318" t="s">
        <v>23</v>
      </c>
      <c r="B43" s="321" t="s">
        <v>41</v>
      </c>
      <c r="C43" s="265">
        <v>100</v>
      </c>
      <c r="D43" s="321"/>
      <c r="E43" s="279"/>
      <c r="F43" s="321"/>
      <c r="G43" s="279"/>
      <c r="H43" s="269"/>
      <c r="I43" s="257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4" spans="1:29" ht="15.75" customHeight="1" thickBot="1" x14ac:dyDescent="0.35">
      <c r="A44" s="322" t="s">
        <v>24</v>
      </c>
      <c r="B44" s="326" t="s">
        <v>41</v>
      </c>
      <c r="C44" s="267">
        <v>100</v>
      </c>
      <c r="D44" s="326"/>
      <c r="E44" s="286"/>
      <c r="F44" s="326"/>
      <c r="G44" s="286"/>
      <c r="H44" s="269"/>
      <c r="I44" s="257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</row>
    <row r="45" spans="1:29" ht="15.75" customHeight="1" thickBot="1" x14ac:dyDescent="0.35">
      <c r="A45" s="318" t="s">
        <v>25</v>
      </c>
      <c r="B45" s="321" t="s">
        <v>41</v>
      </c>
      <c r="C45" s="265">
        <v>100</v>
      </c>
      <c r="D45" s="321"/>
      <c r="E45" s="279"/>
      <c r="F45" s="321"/>
      <c r="G45" s="279"/>
      <c r="H45" s="269"/>
      <c r="I45" s="257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</row>
    <row r="46" spans="1:29" ht="15.75" customHeight="1" thickBot="1" x14ac:dyDescent="0.35">
      <c r="A46" s="322" t="s">
        <v>26</v>
      </c>
      <c r="B46" s="326" t="s">
        <v>148</v>
      </c>
      <c r="C46" s="267">
        <v>70</v>
      </c>
      <c r="D46" s="326" t="s">
        <v>98</v>
      </c>
      <c r="E46" s="286">
        <v>20</v>
      </c>
      <c r="F46" s="326" t="s">
        <v>94</v>
      </c>
      <c r="G46" s="286">
        <v>10</v>
      </c>
      <c r="H46" s="269"/>
      <c r="I46" s="257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</row>
    <row r="47" spans="1:29" ht="15.75" customHeight="1" thickBot="1" x14ac:dyDescent="0.35">
      <c r="A47" s="318" t="s">
        <v>27</v>
      </c>
      <c r="B47" s="321" t="s">
        <v>148</v>
      </c>
      <c r="C47" s="265">
        <v>70</v>
      </c>
      <c r="D47" s="321" t="s">
        <v>98</v>
      </c>
      <c r="E47" s="279">
        <v>20</v>
      </c>
      <c r="F47" s="321" t="s">
        <v>94</v>
      </c>
      <c r="G47" s="279">
        <v>10</v>
      </c>
      <c r="H47" s="269"/>
      <c r="I47" s="257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</row>
    <row r="48" spans="1:29" ht="15.75" customHeight="1" thickBot="1" x14ac:dyDescent="0.35">
      <c r="A48" s="322" t="s">
        <v>28</v>
      </c>
      <c r="B48" s="326" t="s">
        <v>148</v>
      </c>
      <c r="C48" s="267">
        <v>70</v>
      </c>
      <c r="D48" s="326" t="s">
        <v>98</v>
      </c>
      <c r="E48" s="286">
        <v>20</v>
      </c>
      <c r="F48" s="326" t="s">
        <v>94</v>
      </c>
      <c r="G48" s="286">
        <v>10</v>
      </c>
      <c r="H48" s="269"/>
      <c r="I48" s="257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</row>
    <row r="49" spans="1:29" ht="15.75" customHeight="1" thickBot="1" x14ac:dyDescent="0.35">
      <c r="A49" s="318" t="s">
        <v>29</v>
      </c>
      <c r="B49" s="321" t="s">
        <v>41</v>
      </c>
      <c r="C49" s="279">
        <v>100</v>
      </c>
      <c r="D49" s="321"/>
      <c r="E49" s="279"/>
      <c r="F49" s="321"/>
      <c r="G49" s="279"/>
      <c r="H49" s="269"/>
      <c r="I49" s="257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</row>
    <row r="50" spans="1:29" ht="144" customHeight="1" thickBot="1" x14ac:dyDescent="0.35">
      <c r="A50" s="335" t="s">
        <v>255</v>
      </c>
      <c r="B50" s="336" t="s">
        <v>256</v>
      </c>
      <c r="C50" s="335" t="s">
        <v>257</v>
      </c>
      <c r="D50" s="336" t="s">
        <v>256</v>
      </c>
      <c r="E50" s="335" t="s">
        <v>258</v>
      </c>
      <c r="F50" s="336" t="s">
        <v>256</v>
      </c>
      <c r="G50" s="335" t="s">
        <v>259</v>
      </c>
      <c r="H50" s="269"/>
      <c r="I50" s="257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</row>
    <row r="51" spans="1:29" ht="18" customHeight="1" thickBot="1" x14ac:dyDescent="0.35">
      <c r="A51" s="598" t="s">
        <v>260</v>
      </c>
      <c r="B51" s="599"/>
      <c r="C51" s="599"/>
      <c r="D51" s="599"/>
      <c r="E51" s="599"/>
      <c r="F51" s="599"/>
      <c r="G51" s="600"/>
      <c r="H51" s="269"/>
      <c r="I51" s="257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</row>
    <row r="52" spans="1:29" ht="222" customHeight="1" thickBot="1" x14ac:dyDescent="0.35">
      <c r="A52" s="337" t="s">
        <v>334</v>
      </c>
      <c r="B52" s="601" t="s">
        <v>335</v>
      </c>
      <c r="C52" s="602"/>
      <c r="D52" s="603" t="s">
        <v>261</v>
      </c>
      <c r="E52" s="604"/>
      <c r="F52" s="601" t="s">
        <v>333</v>
      </c>
      <c r="G52" s="602"/>
      <c r="H52" s="269"/>
      <c r="I52" s="257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</row>
    <row r="53" spans="1:29" ht="18.75" customHeight="1" thickBot="1" x14ac:dyDescent="0.35">
      <c r="A53" s="338"/>
      <c r="B53" s="339"/>
      <c r="C53" s="339"/>
      <c r="D53" s="339"/>
      <c r="E53" s="339"/>
      <c r="F53" s="339"/>
      <c r="G53" s="339"/>
      <c r="H53" s="339"/>
      <c r="I53" s="303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</row>
    <row r="54" spans="1:29" ht="24" customHeight="1" thickBot="1" x14ac:dyDescent="0.45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</row>
    <row r="55" spans="1:29" ht="66.75" customHeight="1" thickBot="1" x14ac:dyDescent="0.35">
      <c r="A55" s="272" t="s">
        <v>310</v>
      </c>
      <c r="B55" s="272" t="s">
        <v>311</v>
      </c>
      <c r="C55" s="272" t="s">
        <v>44</v>
      </c>
      <c r="D55" s="272" t="s">
        <v>45</v>
      </c>
      <c r="E55" s="272" t="s">
        <v>46</v>
      </c>
      <c r="F55" s="272" t="s">
        <v>47</v>
      </c>
      <c r="G55" s="272" t="s">
        <v>48</v>
      </c>
      <c r="H55" s="272" t="s">
        <v>135</v>
      </c>
      <c r="I55" s="340" t="s">
        <v>216</v>
      </c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</row>
    <row r="56" spans="1:29" s="344" customFormat="1" ht="15.75" customHeight="1" thickBot="1" x14ac:dyDescent="0.35">
      <c r="A56" s="264" t="str">
        <f>IF(ISBLANK(C8)," ",C8)</f>
        <v>01/01/2022</v>
      </c>
      <c r="B56" s="264" t="str">
        <f>IF(ISBLANK(C9)," ",C9)</f>
        <v>01/12/2022</v>
      </c>
      <c r="C56" s="341">
        <v>1381242</v>
      </c>
      <c r="D56" s="341">
        <v>3.3</v>
      </c>
      <c r="E56" s="341">
        <v>3.1</v>
      </c>
      <c r="F56" s="341">
        <v>12.1</v>
      </c>
      <c r="G56" s="341">
        <v>8.9</v>
      </c>
      <c r="H56" s="286">
        <v>121000</v>
      </c>
      <c r="I56" s="342">
        <v>3000</v>
      </c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</row>
    <row r="57" spans="1:29" s="344" customFormat="1" ht="92.25" customHeight="1" thickBot="1" x14ac:dyDescent="0.35">
      <c r="A57" s="305" t="s">
        <v>308</v>
      </c>
      <c r="B57" s="305" t="s">
        <v>309</v>
      </c>
      <c r="C57" s="305" t="s">
        <v>262</v>
      </c>
      <c r="D57" s="305" t="s">
        <v>263</v>
      </c>
      <c r="E57" s="305" t="s">
        <v>264</v>
      </c>
      <c r="F57" s="305" t="s">
        <v>265</v>
      </c>
      <c r="G57" s="305" t="s">
        <v>266</v>
      </c>
      <c r="H57" s="305" t="s">
        <v>267</v>
      </c>
      <c r="I57" s="305" t="s">
        <v>268</v>
      </c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</row>
    <row r="58" spans="1:29" ht="15.75" customHeight="1" thickBot="1" x14ac:dyDescent="0.35">
      <c r="A58" s="338"/>
      <c r="B58" s="339"/>
      <c r="C58" s="345"/>
      <c r="D58" s="345"/>
      <c r="E58" s="339"/>
      <c r="F58" s="339"/>
      <c r="G58" s="339"/>
      <c r="H58" s="339"/>
      <c r="I58" s="303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</row>
    <row r="59" spans="1:29" ht="25.5" customHeight="1" thickBot="1" x14ac:dyDescent="0.35">
      <c r="A59" s="606" t="s">
        <v>142</v>
      </c>
      <c r="B59" s="607"/>
      <c r="C59" s="347"/>
      <c r="D59" s="348"/>
      <c r="E59" s="349"/>
      <c r="F59" s="350"/>
      <c r="G59" s="351"/>
      <c r="H59" s="351"/>
      <c r="I59" s="352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</row>
    <row r="60" spans="1:29" ht="48.75" customHeight="1" thickBot="1" x14ac:dyDescent="0.35">
      <c r="A60" s="353" t="s">
        <v>17</v>
      </c>
      <c r="B60" s="354" t="s">
        <v>49</v>
      </c>
      <c r="C60" s="355"/>
      <c r="D60" s="356"/>
      <c r="E60" s="357"/>
      <c r="F60" s="350"/>
      <c r="G60" s="317"/>
      <c r="H60" s="317"/>
      <c r="I60" s="277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</row>
    <row r="61" spans="1:29" ht="15.75" customHeight="1" thickBot="1" x14ac:dyDescent="0.35">
      <c r="A61" s="358" t="s">
        <v>212</v>
      </c>
      <c r="B61" s="359">
        <v>5</v>
      </c>
      <c r="C61" s="584" t="s">
        <v>269</v>
      </c>
      <c r="D61" s="585"/>
      <c r="E61" s="585"/>
      <c r="F61" s="586"/>
      <c r="G61" s="360"/>
      <c r="H61" s="360"/>
      <c r="I61" s="361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</row>
    <row r="62" spans="1:29" ht="15.75" customHeight="1" thickBot="1" x14ac:dyDescent="0.35">
      <c r="A62" s="362" t="s">
        <v>213</v>
      </c>
      <c r="B62" s="363">
        <v>5</v>
      </c>
      <c r="C62" s="584" t="s">
        <v>270</v>
      </c>
      <c r="D62" s="585"/>
      <c r="E62" s="585"/>
      <c r="F62" s="586"/>
      <c r="G62" s="364"/>
      <c r="H62" s="364"/>
      <c r="I62" s="36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</row>
    <row r="63" spans="1:29" ht="15.75" customHeight="1" thickBot="1" x14ac:dyDescent="0.35">
      <c r="A63" s="358" t="s">
        <v>214</v>
      </c>
      <c r="B63" s="366">
        <v>0</v>
      </c>
      <c r="C63" s="584" t="s">
        <v>271</v>
      </c>
      <c r="D63" s="585"/>
      <c r="E63" s="585"/>
      <c r="F63" s="586"/>
      <c r="G63" s="364"/>
      <c r="H63" s="364"/>
      <c r="I63" s="36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</row>
    <row r="64" spans="1:29" ht="15.75" customHeight="1" thickBot="1" x14ac:dyDescent="0.35">
      <c r="A64" s="362" t="s">
        <v>215</v>
      </c>
      <c r="B64" s="363">
        <v>0</v>
      </c>
      <c r="C64" s="584" t="s">
        <v>272</v>
      </c>
      <c r="D64" s="585"/>
      <c r="E64" s="585"/>
      <c r="F64" s="586"/>
      <c r="G64" s="364"/>
      <c r="H64" s="364"/>
      <c r="I64" s="36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</row>
    <row r="65" spans="1:29" ht="15.75" customHeight="1" thickBot="1" x14ac:dyDescent="0.35">
      <c r="A65" s="358" t="s">
        <v>50</v>
      </c>
      <c r="B65" s="366">
        <v>600</v>
      </c>
      <c r="C65" s="570" t="s">
        <v>273</v>
      </c>
      <c r="D65" s="571"/>
      <c r="E65" s="571"/>
      <c r="F65" s="572"/>
      <c r="G65" s="364"/>
      <c r="H65" s="364"/>
      <c r="I65" s="36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</row>
    <row r="66" spans="1:29" ht="15.75" customHeight="1" thickBot="1" x14ac:dyDescent="0.35">
      <c r="A66" s="367"/>
      <c r="B66" s="368"/>
      <c r="C66" s="368"/>
      <c r="D66" s="368"/>
      <c r="E66" s="269"/>
      <c r="F66" s="269"/>
      <c r="G66" s="269"/>
      <c r="H66" s="269"/>
      <c r="I66" s="257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</row>
    <row r="67" spans="1:29" ht="23.25" customHeight="1" thickBot="1" x14ac:dyDescent="0.35">
      <c r="A67" s="567" t="s">
        <v>143</v>
      </c>
      <c r="B67" s="573"/>
      <c r="C67" s="573"/>
      <c r="D67" s="270"/>
      <c r="E67" s="269"/>
      <c r="F67" s="269"/>
      <c r="G67" s="269"/>
      <c r="H67" s="269"/>
      <c r="I67" s="257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</row>
    <row r="68" spans="1:29" ht="15.75" customHeight="1" thickBot="1" x14ac:dyDescent="0.35">
      <c r="A68" s="272" t="s">
        <v>51</v>
      </c>
      <c r="B68" s="274" t="s">
        <v>52</v>
      </c>
      <c r="C68" s="272" t="s">
        <v>53</v>
      </c>
      <c r="D68" s="369"/>
      <c r="E68" s="269"/>
      <c r="F68" s="269"/>
      <c r="G68" s="269"/>
      <c r="H68" s="269"/>
      <c r="I68" s="257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</row>
    <row r="69" spans="1:29" ht="30.75" customHeight="1" thickBot="1" x14ac:dyDescent="0.35">
      <c r="A69" s="370" t="s">
        <v>133</v>
      </c>
      <c r="B69" s="371" t="s">
        <v>225</v>
      </c>
      <c r="C69" s="372">
        <v>800</v>
      </c>
      <c r="D69" s="564" t="s">
        <v>274</v>
      </c>
      <c r="E69" s="565"/>
      <c r="F69" s="566"/>
      <c r="G69" s="269"/>
      <c r="H69" s="269"/>
      <c r="I69" s="257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</row>
    <row r="70" spans="1:29" ht="29.25" customHeight="1" thickBot="1" x14ac:dyDescent="0.35">
      <c r="A70" s="373" t="s">
        <v>134</v>
      </c>
      <c r="B70" s="374" t="s">
        <v>220</v>
      </c>
      <c r="C70" s="375">
        <v>200</v>
      </c>
      <c r="D70" s="564" t="s">
        <v>275</v>
      </c>
      <c r="E70" s="565"/>
      <c r="F70" s="566"/>
      <c r="G70" s="269"/>
      <c r="H70" s="269"/>
      <c r="I70" s="257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</row>
    <row r="71" spans="1:29" ht="26.25" customHeight="1" thickBot="1" x14ac:dyDescent="0.35">
      <c r="A71" s="376" t="s">
        <v>127</v>
      </c>
      <c r="B71" s="377" t="s">
        <v>132</v>
      </c>
      <c r="C71" s="265">
        <v>200</v>
      </c>
      <c r="D71" s="564" t="s">
        <v>276</v>
      </c>
      <c r="E71" s="565"/>
      <c r="F71" s="566"/>
      <c r="G71" s="269"/>
      <c r="H71" s="269"/>
      <c r="I71" s="257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</row>
    <row r="72" spans="1:29" ht="27.75" customHeight="1" thickBot="1" x14ac:dyDescent="0.35">
      <c r="A72" s="378" t="s">
        <v>127</v>
      </c>
      <c r="B72" s="379" t="s">
        <v>130</v>
      </c>
      <c r="C72" s="324">
        <v>500</v>
      </c>
      <c r="D72" s="564" t="s">
        <v>276</v>
      </c>
      <c r="E72" s="565"/>
      <c r="F72" s="566"/>
      <c r="G72" s="269"/>
      <c r="H72" s="269"/>
      <c r="I72" s="257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</row>
    <row r="73" spans="1:29" ht="28.5" customHeight="1" thickBot="1" x14ac:dyDescent="0.35">
      <c r="A73" s="380" t="s">
        <v>127</v>
      </c>
      <c r="B73" s="381" t="s">
        <v>131</v>
      </c>
      <c r="C73" s="382">
        <v>500</v>
      </c>
      <c r="D73" s="564" t="s">
        <v>276</v>
      </c>
      <c r="E73" s="565"/>
      <c r="F73" s="566"/>
      <c r="G73" s="269"/>
      <c r="H73" s="269"/>
      <c r="I73" s="257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</row>
    <row r="74" spans="1:29" ht="15.75" customHeight="1" thickBot="1" x14ac:dyDescent="0.35">
      <c r="A74" s="364"/>
      <c r="B74" s="269"/>
      <c r="C74" s="269"/>
      <c r="D74" s="269"/>
      <c r="E74" s="269"/>
      <c r="F74" s="269"/>
      <c r="G74" s="269"/>
      <c r="H74" s="269"/>
      <c r="I74" s="257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</row>
    <row r="75" spans="1:29" ht="25.5" customHeight="1" thickBot="1" x14ac:dyDescent="0.35">
      <c r="A75" s="383" t="s">
        <v>144</v>
      </c>
      <c r="B75" s="384"/>
      <c r="C75" s="384"/>
      <c r="D75" s="384"/>
      <c r="E75" s="384"/>
      <c r="F75" s="385"/>
      <c r="G75" s="269"/>
      <c r="H75" s="269"/>
      <c r="I75" s="257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</row>
    <row r="76" spans="1:29" ht="45" customHeight="1" thickBot="1" x14ac:dyDescent="0.35">
      <c r="A76" s="272" t="s">
        <v>277</v>
      </c>
      <c r="B76" s="272" t="s">
        <v>54</v>
      </c>
      <c r="C76" s="455" t="s">
        <v>205</v>
      </c>
      <c r="D76" s="272" t="s">
        <v>206</v>
      </c>
      <c r="E76" s="340" t="s">
        <v>55</v>
      </c>
      <c r="F76" s="355"/>
      <c r="G76" s="386"/>
      <c r="H76" s="269"/>
      <c r="I76" s="257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</row>
    <row r="77" spans="1:29" ht="15.75" customHeight="1" thickBot="1" x14ac:dyDescent="0.35">
      <c r="A77" s="258" t="s">
        <v>199</v>
      </c>
      <c r="B77" s="265">
        <v>52</v>
      </c>
      <c r="C77" s="279">
        <v>75</v>
      </c>
      <c r="D77" s="258" t="s">
        <v>56</v>
      </c>
      <c r="E77" s="387" t="s">
        <v>207</v>
      </c>
      <c r="F77" s="388"/>
      <c r="G77" s="386"/>
      <c r="H77" s="269"/>
      <c r="I77" s="257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</row>
    <row r="78" spans="1:29" ht="15.75" customHeight="1" thickBot="1" x14ac:dyDescent="0.35">
      <c r="A78" s="264" t="s">
        <v>278</v>
      </c>
      <c r="B78" s="264">
        <v>50</v>
      </c>
      <c r="C78" s="286">
        <v>10</v>
      </c>
      <c r="D78" s="264" t="s">
        <v>56</v>
      </c>
      <c r="E78" s="389" t="s">
        <v>210</v>
      </c>
      <c r="F78" s="390"/>
      <c r="G78" s="386"/>
      <c r="H78" s="269"/>
      <c r="I78" s="257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</row>
    <row r="79" spans="1:29" ht="15.75" customHeight="1" thickBot="1" x14ac:dyDescent="0.35">
      <c r="A79" s="258" t="s">
        <v>279</v>
      </c>
      <c r="B79" s="258">
        <v>10</v>
      </c>
      <c r="C79" s="279">
        <v>10</v>
      </c>
      <c r="D79" s="258" t="s">
        <v>56</v>
      </c>
      <c r="E79" s="387" t="s">
        <v>211</v>
      </c>
      <c r="F79" s="388"/>
      <c r="G79" s="386"/>
      <c r="H79" s="269"/>
      <c r="I79" s="257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</row>
    <row r="80" spans="1:29" ht="15.75" customHeight="1" thickBot="1" x14ac:dyDescent="0.35">
      <c r="A80" s="249"/>
      <c r="B80" s="249"/>
      <c r="C80" s="391"/>
      <c r="D80" s="249"/>
      <c r="E80" s="392"/>
      <c r="F80" s="390"/>
      <c r="G80" s="386"/>
      <c r="H80" s="269"/>
      <c r="I80" s="257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  <c r="AC80" s="255"/>
    </row>
    <row r="81" spans="1:537" ht="15.75" customHeight="1" thickBot="1" x14ac:dyDescent="0.35">
      <c r="A81" s="393"/>
      <c r="B81" s="393"/>
      <c r="C81" s="394"/>
      <c r="D81" s="393"/>
      <c r="E81" s="395"/>
      <c r="F81" s="388"/>
      <c r="G81" s="386"/>
      <c r="H81" s="269"/>
      <c r="I81" s="257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  <c r="AC81" s="255"/>
    </row>
    <row r="82" spans="1:537" ht="15.75" customHeight="1" thickBot="1" x14ac:dyDescent="0.35">
      <c r="A82" s="249"/>
      <c r="B82" s="249"/>
      <c r="C82" s="391"/>
      <c r="D82" s="249"/>
      <c r="E82" s="392"/>
      <c r="F82" s="390"/>
      <c r="G82" s="386"/>
      <c r="H82" s="269"/>
      <c r="I82" s="257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  <c r="AC82" s="255"/>
    </row>
    <row r="83" spans="1:537" ht="161.25" customHeight="1" thickBot="1" x14ac:dyDescent="0.35">
      <c r="A83" s="396" t="s">
        <v>280</v>
      </c>
      <c r="B83" s="396" t="s">
        <v>281</v>
      </c>
      <c r="C83" s="397" t="s">
        <v>314</v>
      </c>
      <c r="D83" s="396" t="s">
        <v>282</v>
      </c>
      <c r="E83" s="396" t="s">
        <v>283</v>
      </c>
      <c r="F83" s="390"/>
      <c r="G83" s="386"/>
      <c r="H83" s="269"/>
      <c r="I83" s="257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</row>
    <row r="84" spans="1:537" ht="15.75" customHeight="1" thickBot="1" x14ac:dyDescent="0.35">
      <c r="A84" s="368"/>
      <c r="B84" s="368"/>
      <c r="C84" s="368"/>
      <c r="D84" s="368"/>
      <c r="E84" s="368"/>
      <c r="F84" s="368"/>
      <c r="G84" s="269"/>
      <c r="H84" s="269"/>
      <c r="I84" s="257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</row>
    <row r="85" spans="1:537" ht="21.75" customHeight="1" thickBot="1" x14ac:dyDescent="0.35">
      <c r="A85" s="567" t="s">
        <v>145</v>
      </c>
      <c r="B85" s="568"/>
      <c r="C85" s="568"/>
      <c r="D85" s="569"/>
      <c r="E85" s="269"/>
      <c r="F85" s="269"/>
      <c r="G85" s="269"/>
      <c r="H85" s="269"/>
      <c r="I85" s="257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</row>
    <row r="86" spans="1:537" ht="32.25" customHeight="1" thickBot="1" x14ac:dyDescent="0.35">
      <c r="A86" s="272" t="s">
        <v>57</v>
      </c>
      <c r="B86" s="272" t="s">
        <v>58</v>
      </c>
      <c r="C86" s="272" t="s">
        <v>54</v>
      </c>
      <c r="D86" s="272" t="s">
        <v>59</v>
      </c>
      <c r="E86" s="269"/>
      <c r="F86" s="269"/>
      <c r="G86" s="269"/>
      <c r="H86" s="269"/>
      <c r="I86" s="257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</row>
    <row r="87" spans="1:537" ht="15.75" customHeight="1" thickBot="1" x14ac:dyDescent="0.35">
      <c r="A87" s="258" t="s">
        <v>201</v>
      </c>
      <c r="B87" s="265">
        <v>10</v>
      </c>
      <c r="C87" s="258">
        <v>30</v>
      </c>
      <c r="D87" s="258">
        <f t="shared" ref="D87:D89" si="0">B87*C87</f>
        <v>300</v>
      </c>
      <c r="E87" s="269"/>
      <c r="F87" s="269"/>
      <c r="G87" s="269"/>
      <c r="H87" s="269"/>
      <c r="I87" s="257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255"/>
      <c r="AB87" s="255"/>
      <c r="AC87" s="255"/>
    </row>
    <row r="88" spans="1:537" ht="15.75" customHeight="1" thickBot="1" x14ac:dyDescent="0.35">
      <c r="A88" s="323" t="s">
        <v>203</v>
      </c>
      <c r="B88" s="264">
        <v>10</v>
      </c>
      <c r="C88" s="398">
        <v>10</v>
      </c>
      <c r="D88" s="264">
        <f t="shared" si="0"/>
        <v>100</v>
      </c>
      <c r="E88" s="269"/>
      <c r="F88" s="269"/>
      <c r="G88" s="269"/>
      <c r="H88" s="269"/>
      <c r="I88" s="257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</row>
    <row r="89" spans="1:537" ht="15.75" customHeight="1" thickBot="1" x14ac:dyDescent="0.35">
      <c r="A89" s="258" t="s">
        <v>202</v>
      </c>
      <c r="B89" s="258">
        <v>10</v>
      </c>
      <c r="C89" s="399">
        <v>10</v>
      </c>
      <c r="D89" s="258">
        <f t="shared" si="0"/>
        <v>100</v>
      </c>
      <c r="E89" s="269"/>
      <c r="F89" s="269"/>
      <c r="G89" s="269"/>
      <c r="H89" s="269"/>
      <c r="I89" s="257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</row>
    <row r="90" spans="1:537" ht="15.75" customHeight="1" thickBot="1" x14ac:dyDescent="0.35">
      <c r="A90" s="379"/>
      <c r="B90" s="249"/>
      <c r="C90" s="400"/>
      <c r="D90" s="249"/>
      <c r="E90" s="269"/>
      <c r="F90" s="269"/>
      <c r="G90" s="269"/>
      <c r="H90" s="269"/>
      <c r="I90" s="257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</row>
    <row r="91" spans="1:537" ht="15.75" customHeight="1" thickBot="1" x14ac:dyDescent="0.35">
      <c r="A91" s="393"/>
      <c r="B91" s="393"/>
      <c r="C91" s="401"/>
      <c r="D91" s="393"/>
      <c r="E91" s="269"/>
      <c r="F91" s="269"/>
      <c r="G91" s="269"/>
      <c r="H91" s="269"/>
      <c r="I91" s="257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</row>
    <row r="92" spans="1:537" ht="15.75" customHeight="1" thickBot="1" x14ac:dyDescent="0.35">
      <c r="A92" s="379"/>
      <c r="B92" s="402"/>
      <c r="C92" s="403"/>
      <c r="D92" s="402"/>
      <c r="E92" s="268"/>
      <c r="F92" s="268"/>
      <c r="G92" s="268"/>
      <c r="H92" s="268"/>
      <c r="I92" s="404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</row>
    <row r="93" spans="1:537" ht="114.75" customHeight="1" thickBot="1" x14ac:dyDescent="0.35">
      <c r="A93" s="405" t="s">
        <v>284</v>
      </c>
      <c r="B93" s="405" t="s">
        <v>285</v>
      </c>
      <c r="C93" s="406" t="s">
        <v>286</v>
      </c>
      <c r="D93" s="406" t="s">
        <v>287</v>
      </c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</row>
    <row r="94" spans="1:537" ht="15.75" customHeight="1" thickBot="1" x14ac:dyDescent="0.35">
      <c r="A94" s="255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</row>
    <row r="95" spans="1:537" ht="27.75" customHeight="1" thickBot="1" x14ac:dyDescent="0.35">
      <c r="A95" s="253" t="s">
        <v>288</v>
      </c>
      <c r="B95" s="407"/>
      <c r="C95" s="408"/>
      <c r="D95" s="409"/>
      <c r="E95" s="409"/>
      <c r="F95" s="409"/>
      <c r="G95" s="409"/>
      <c r="H95" s="409"/>
      <c r="I95" s="409"/>
      <c r="J95" s="409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1"/>
      <c r="AO95" s="411"/>
      <c r="AP95" s="411"/>
      <c r="AQ95" s="411"/>
      <c r="AR95" s="411"/>
      <c r="AS95" s="411"/>
      <c r="AT95" s="411"/>
      <c r="AU95" s="411"/>
      <c r="AV95" s="411"/>
      <c r="AW95" s="411"/>
      <c r="AX95" s="411"/>
      <c r="AY95" s="411"/>
      <c r="AZ95" s="411"/>
      <c r="BA95" s="411"/>
      <c r="BB95" s="411"/>
      <c r="BC95" s="411"/>
      <c r="BD95" s="411"/>
      <c r="BE95" s="411"/>
      <c r="BF95" s="411"/>
      <c r="BG95" s="411"/>
      <c r="BH95" s="411"/>
      <c r="BI95" s="411"/>
      <c r="BJ95" s="411"/>
      <c r="BK95" s="411"/>
      <c r="BL95" s="411"/>
      <c r="BM95" s="411"/>
      <c r="BN95" s="411"/>
      <c r="BO95" s="411"/>
      <c r="BP95" s="411"/>
      <c r="BQ95" s="411"/>
      <c r="BR95" s="411"/>
      <c r="BS95" s="411"/>
      <c r="BT95" s="411"/>
      <c r="BU95" s="411"/>
      <c r="BV95" s="411"/>
      <c r="BW95" s="411"/>
      <c r="BX95" s="411"/>
      <c r="BY95" s="411"/>
      <c r="BZ95" s="411"/>
      <c r="CA95" s="411"/>
      <c r="CB95" s="411"/>
      <c r="CC95" s="411"/>
      <c r="CD95" s="411"/>
      <c r="CE95" s="411"/>
      <c r="CF95" s="411"/>
      <c r="CG95" s="411"/>
      <c r="CH95" s="411"/>
      <c r="CI95" s="411"/>
      <c r="CJ95" s="411"/>
      <c r="CK95" s="411"/>
      <c r="CL95" s="411"/>
      <c r="CM95" s="411"/>
      <c r="CN95" s="411"/>
      <c r="CO95" s="411"/>
      <c r="CP95" s="411"/>
      <c r="CQ95" s="411"/>
      <c r="CR95" s="411"/>
      <c r="CS95" s="411"/>
      <c r="CT95" s="411"/>
      <c r="CU95" s="411"/>
      <c r="CV95" s="411"/>
      <c r="CW95" s="411"/>
      <c r="CX95" s="411"/>
      <c r="CY95" s="411"/>
      <c r="CZ95" s="411"/>
      <c r="DA95" s="411"/>
      <c r="DB95" s="411"/>
      <c r="DC95" s="411"/>
      <c r="DD95" s="411"/>
      <c r="DE95" s="411"/>
      <c r="DF95" s="411"/>
      <c r="DG95" s="411"/>
      <c r="DH95" s="411"/>
      <c r="DI95" s="411"/>
      <c r="DJ95" s="411"/>
      <c r="DK95" s="411"/>
      <c r="DL95" s="411"/>
      <c r="DM95" s="411"/>
      <c r="DN95" s="411"/>
      <c r="DO95" s="411"/>
      <c r="DP95" s="411"/>
      <c r="DQ95" s="411"/>
      <c r="DR95" s="411"/>
      <c r="DS95" s="411"/>
      <c r="DT95" s="411"/>
      <c r="DU95" s="411"/>
      <c r="DV95" s="411"/>
      <c r="DW95" s="411"/>
      <c r="DX95" s="411"/>
      <c r="DY95" s="411"/>
      <c r="DZ95" s="411"/>
      <c r="EA95" s="411"/>
      <c r="EB95" s="411"/>
      <c r="EC95" s="411"/>
      <c r="ED95" s="411"/>
      <c r="EE95" s="411"/>
      <c r="EF95" s="411"/>
      <c r="EG95" s="411"/>
      <c r="EH95" s="411"/>
      <c r="EI95" s="411"/>
      <c r="EJ95" s="411"/>
      <c r="EK95" s="411"/>
      <c r="EL95" s="411"/>
      <c r="EM95" s="411"/>
      <c r="EN95" s="411"/>
      <c r="EO95" s="411"/>
      <c r="EP95" s="411"/>
      <c r="EQ95" s="411"/>
      <c r="ER95" s="411"/>
      <c r="ES95" s="411"/>
      <c r="ET95" s="411"/>
      <c r="EU95" s="411"/>
      <c r="EV95" s="411"/>
      <c r="EW95" s="411"/>
      <c r="EX95" s="411"/>
      <c r="EY95" s="411"/>
      <c r="EZ95" s="411"/>
      <c r="FA95" s="411"/>
      <c r="FB95" s="411"/>
      <c r="FC95" s="411"/>
      <c r="FD95" s="411"/>
      <c r="FE95" s="411"/>
      <c r="FF95" s="411"/>
      <c r="FG95" s="411"/>
      <c r="FH95" s="411"/>
      <c r="FI95" s="411"/>
      <c r="FJ95" s="411"/>
      <c r="FK95" s="411"/>
      <c r="FL95" s="411"/>
      <c r="FM95" s="411"/>
      <c r="FN95" s="411"/>
      <c r="FO95" s="411"/>
      <c r="FP95" s="411"/>
      <c r="FQ95" s="411"/>
      <c r="FR95" s="411"/>
      <c r="FS95" s="411"/>
      <c r="FT95" s="411"/>
      <c r="FU95" s="411"/>
      <c r="FV95" s="411"/>
      <c r="FW95" s="411"/>
      <c r="FX95" s="411"/>
      <c r="FY95" s="411"/>
      <c r="FZ95" s="411"/>
      <c r="GA95" s="411"/>
      <c r="GB95" s="411"/>
      <c r="GC95" s="411"/>
      <c r="GD95" s="411"/>
      <c r="GE95" s="411"/>
      <c r="GF95" s="411"/>
      <c r="GG95" s="411"/>
      <c r="GH95" s="411"/>
      <c r="GI95" s="411"/>
      <c r="GJ95" s="411"/>
      <c r="GK95" s="411"/>
      <c r="GL95" s="411"/>
      <c r="GM95" s="411"/>
      <c r="GN95" s="411"/>
      <c r="GO95" s="411"/>
      <c r="GP95" s="411"/>
      <c r="GQ95" s="411"/>
      <c r="GR95" s="411"/>
      <c r="GS95" s="411"/>
      <c r="GT95" s="411"/>
      <c r="GU95" s="411"/>
      <c r="GV95" s="411"/>
      <c r="GW95" s="411"/>
      <c r="GX95" s="411"/>
      <c r="GY95" s="411"/>
      <c r="GZ95" s="411"/>
      <c r="HA95" s="411"/>
      <c r="HB95" s="411"/>
      <c r="HC95" s="411"/>
      <c r="HD95" s="411"/>
      <c r="HE95" s="411"/>
      <c r="HF95" s="411"/>
      <c r="HG95" s="411"/>
      <c r="HH95" s="411"/>
      <c r="HI95" s="411"/>
      <c r="HJ95" s="411"/>
      <c r="HK95" s="411"/>
      <c r="HL95" s="411"/>
      <c r="HM95" s="411"/>
      <c r="HN95" s="411"/>
      <c r="HO95" s="411"/>
      <c r="HP95" s="411"/>
      <c r="HQ95" s="411"/>
      <c r="HR95" s="411"/>
      <c r="HS95" s="411"/>
      <c r="HT95" s="411"/>
      <c r="HU95" s="411"/>
      <c r="HV95" s="411"/>
      <c r="HW95" s="411"/>
      <c r="HX95" s="411"/>
      <c r="HY95" s="411"/>
      <c r="HZ95" s="411"/>
      <c r="IA95" s="411"/>
      <c r="IB95" s="411"/>
      <c r="IC95" s="411"/>
      <c r="ID95" s="411"/>
      <c r="IE95" s="411"/>
      <c r="IF95" s="411"/>
      <c r="IG95" s="411"/>
      <c r="IH95" s="411"/>
      <c r="II95" s="411"/>
      <c r="IJ95" s="411"/>
      <c r="IK95" s="411"/>
      <c r="IL95" s="411"/>
      <c r="IM95" s="411"/>
      <c r="IN95" s="411"/>
      <c r="IO95" s="411"/>
      <c r="IP95" s="411"/>
      <c r="IQ95" s="411"/>
      <c r="IR95" s="411"/>
      <c r="IS95" s="411"/>
      <c r="IT95" s="411"/>
      <c r="IU95" s="411"/>
      <c r="IV95" s="411"/>
      <c r="IW95" s="411"/>
      <c r="IX95" s="411"/>
      <c r="IY95" s="411"/>
      <c r="IZ95" s="411"/>
      <c r="JA95" s="411"/>
      <c r="JB95" s="411"/>
      <c r="JC95" s="411"/>
      <c r="JD95" s="411"/>
      <c r="JE95" s="411"/>
      <c r="JF95" s="411"/>
      <c r="JG95" s="411"/>
      <c r="JH95" s="411"/>
      <c r="JI95" s="411"/>
      <c r="JJ95" s="411"/>
      <c r="JK95" s="411"/>
      <c r="JL95" s="411"/>
      <c r="JM95" s="411"/>
      <c r="JN95" s="411"/>
      <c r="JO95" s="411"/>
      <c r="JP95" s="411"/>
      <c r="JQ95" s="411"/>
      <c r="JR95" s="411"/>
      <c r="JS95" s="411"/>
      <c r="JT95" s="411"/>
      <c r="JU95" s="411"/>
      <c r="JV95" s="411"/>
      <c r="JW95" s="411"/>
      <c r="JX95" s="411"/>
      <c r="JY95" s="411"/>
      <c r="JZ95" s="411"/>
      <c r="KA95" s="411"/>
      <c r="KB95" s="411"/>
      <c r="KC95" s="411"/>
      <c r="KD95" s="411"/>
      <c r="KE95" s="411"/>
      <c r="KF95" s="411"/>
      <c r="KG95" s="411"/>
      <c r="KH95" s="411"/>
      <c r="KI95" s="411"/>
      <c r="KJ95" s="411"/>
      <c r="KK95" s="411"/>
      <c r="KL95" s="411"/>
      <c r="KM95" s="411"/>
      <c r="KN95" s="411"/>
      <c r="KO95" s="411"/>
      <c r="KP95" s="411"/>
      <c r="KQ95" s="411"/>
      <c r="KR95" s="411"/>
      <c r="KS95" s="411"/>
      <c r="KT95" s="411"/>
      <c r="KU95" s="411"/>
      <c r="KV95" s="411"/>
      <c r="KW95" s="411"/>
      <c r="KX95" s="411"/>
      <c r="KY95" s="411"/>
      <c r="KZ95" s="411"/>
      <c r="LA95" s="411"/>
      <c r="LB95" s="411"/>
      <c r="LC95" s="411"/>
      <c r="LD95" s="411"/>
      <c r="LE95" s="411"/>
      <c r="LF95" s="411"/>
      <c r="LG95" s="411"/>
      <c r="LH95" s="411"/>
      <c r="LI95" s="411"/>
      <c r="LJ95" s="411"/>
      <c r="LK95" s="411"/>
      <c r="LL95" s="411"/>
      <c r="LM95" s="411"/>
      <c r="LN95" s="411"/>
      <c r="LO95" s="411"/>
      <c r="LP95" s="411"/>
      <c r="LQ95" s="411"/>
      <c r="LR95" s="411"/>
      <c r="LS95" s="411"/>
      <c r="LT95" s="411"/>
      <c r="LU95" s="411"/>
      <c r="LV95" s="411"/>
      <c r="LW95" s="411"/>
      <c r="LX95" s="411"/>
      <c r="LY95" s="411"/>
      <c r="LZ95" s="411"/>
      <c r="MA95" s="411"/>
      <c r="MB95" s="411"/>
      <c r="MC95" s="411"/>
      <c r="MD95" s="411"/>
      <c r="ME95" s="411"/>
      <c r="MF95" s="411"/>
      <c r="MG95" s="411"/>
      <c r="MH95" s="411"/>
      <c r="MI95" s="411"/>
      <c r="MJ95" s="411"/>
      <c r="MK95" s="411"/>
      <c r="ML95" s="411"/>
      <c r="MM95" s="411"/>
      <c r="MN95" s="411"/>
      <c r="MO95" s="411"/>
      <c r="MP95" s="411"/>
      <c r="MQ95" s="411"/>
      <c r="MR95" s="411"/>
      <c r="MS95" s="411"/>
      <c r="MT95" s="411"/>
      <c r="MU95" s="411"/>
      <c r="MV95" s="411"/>
      <c r="MW95" s="411"/>
      <c r="MX95" s="411"/>
      <c r="MY95" s="411"/>
      <c r="MZ95" s="411"/>
      <c r="NA95" s="411"/>
      <c r="NB95" s="411"/>
      <c r="NC95" s="411"/>
      <c r="ND95" s="411"/>
      <c r="NE95" s="411"/>
      <c r="NF95" s="411"/>
      <c r="NG95" s="411"/>
      <c r="NH95" s="411"/>
      <c r="NI95" s="411"/>
      <c r="NJ95" s="411"/>
      <c r="NK95" s="411"/>
      <c r="NL95" s="411"/>
      <c r="NM95" s="411"/>
      <c r="NN95" s="411"/>
      <c r="NO95" s="411"/>
      <c r="NP95" s="411"/>
      <c r="NQ95" s="411"/>
      <c r="NR95" s="411"/>
      <c r="NS95" s="411"/>
      <c r="NT95" s="411"/>
      <c r="NU95" s="411"/>
      <c r="NV95" s="411"/>
      <c r="NW95" s="411"/>
      <c r="NX95" s="411"/>
      <c r="NY95" s="411"/>
      <c r="NZ95" s="411"/>
      <c r="OA95" s="411"/>
      <c r="OB95" s="411"/>
      <c r="OC95" s="411"/>
      <c r="OD95" s="411"/>
      <c r="OE95" s="411"/>
      <c r="OF95" s="411"/>
      <c r="OG95" s="411"/>
      <c r="OH95" s="411"/>
      <c r="OI95" s="411"/>
      <c r="OJ95" s="411"/>
      <c r="OK95" s="411"/>
      <c r="OL95" s="411"/>
      <c r="OM95" s="411"/>
      <c r="ON95" s="411"/>
      <c r="OO95" s="411"/>
      <c r="OP95" s="411"/>
      <c r="OQ95" s="411"/>
      <c r="OR95" s="411"/>
      <c r="OS95" s="411"/>
      <c r="OT95" s="411"/>
      <c r="OU95" s="411"/>
      <c r="OV95" s="411"/>
      <c r="OW95" s="411"/>
      <c r="OX95" s="411"/>
      <c r="OY95" s="411"/>
      <c r="OZ95" s="411"/>
      <c r="PA95" s="411"/>
      <c r="PB95" s="411"/>
      <c r="PC95" s="411"/>
      <c r="PD95" s="411"/>
      <c r="PE95" s="411"/>
      <c r="PF95" s="411"/>
      <c r="PG95" s="411"/>
      <c r="PH95" s="411"/>
      <c r="PI95" s="411"/>
      <c r="PJ95" s="411"/>
      <c r="PK95" s="411"/>
      <c r="PL95" s="411"/>
      <c r="PM95" s="411"/>
      <c r="PN95" s="411"/>
      <c r="PO95" s="411"/>
      <c r="PP95" s="411"/>
      <c r="PQ95" s="411"/>
      <c r="PR95" s="411"/>
      <c r="PS95" s="411"/>
      <c r="PT95" s="411"/>
      <c r="PU95" s="411"/>
      <c r="PV95" s="411"/>
      <c r="PW95" s="411"/>
      <c r="PX95" s="411"/>
      <c r="PY95" s="411"/>
      <c r="PZ95" s="411"/>
      <c r="QA95" s="411"/>
      <c r="QB95" s="411"/>
      <c r="QC95" s="411"/>
      <c r="QD95" s="411"/>
      <c r="QE95" s="411"/>
      <c r="QF95" s="411"/>
      <c r="QG95" s="411"/>
      <c r="QH95" s="411"/>
      <c r="QI95" s="411"/>
      <c r="QJ95" s="411"/>
      <c r="QK95" s="411"/>
      <c r="QL95" s="411"/>
      <c r="QM95" s="411"/>
      <c r="QN95" s="411"/>
      <c r="QO95" s="411"/>
      <c r="QP95" s="411"/>
      <c r="QQ95" s="411"/>
      <c r="QR95" s="411"/>
      <c r="QS95" s="411"/>
      <c r="QT95" s="411"/>
      <c r="QU95" s="411"/>
      <c r="QV95" s="411"/>
      <c r="QW95" s="411"/>
      <c r="QX95" s="411"/>
      <c r="QY95" s="411"/>
      <c r="QZ95" s="411"/>
      <c r="RA95" s="411"/>
      <c r="RB95" s="411"/>
      <c r="RC95" s="411"/>
      <c r="RD95" s="411"/>
      <c r="RE95" s="411"/>
      <c r="RF95" s="411"/>
      <c r="RG95" s="411"/>
      <c r="RH95" s="411"/>
      <c r="RI95" s="411"/>
      <c r="RJ95" s="411"/>
      <c r="RK95" s="411"/>
      <c r="RL95" s="411"/>
      <c r="RM95" s="411"/>
      <c r="RN95" s="411"/>
      <c r="RO95" s="411"/>
      <c r="RP95" s="411"/>
      <c r="RQ95" s="411"/>
      <c r="RR95" s="411"/>
      <c r="RS95" s="411"/>
      <c r="RT95" s="411"/>
      <c r="RU95" s="411"/>
      <c r="RV95" s="411"/>
      <c r="RW95" s="411"/>
      <c r="RX95" s="411"/>
      <c r="RY95" s="411"/>
      <c r="RZ95" s="411"/>
      <c r="SA95" s="411"/>
      <c r="SB95" s="411"/>
      <c r="SC95" s="411"/>
      <c r="SD95" s="411"/>
      <c r="SE95" s="411"/>
      <c r="SF95" s="411"/>
      <c r="SG95" s="411"/>
      <c r="SH95" s="411"/>
      <c r="SI95" s="411"/>
      <c r="SJ95" s="411"/>
      <c r="SK95" s="411"/>
      <c r="SL95" s="411"/>
      <c r="SM95" s="411"/>
      <c r="SN95" s="411"/>
      <c r="SO95" s="411"/>
      <c r="SP95" s="411"/>
      <c r="SQ95" s="411"/>
      <c r="SR95" s="411"/>
      <c r="SS95" s="411"/>
      <c r="ST95" s="411"/>
      <c r="SU95" s="411"/>
      <c r="SV95" s="411"/>
      <c r="SW95" s="411"/>
      <c r="SX95" s="411"/>
      <c r="SY95" s="411"/>
      <c r="SZ95" s="411"/>
      <c r="TA95" s="411"/>
      <c r="TB95" s="411"/>
      <c r="TC95" s="411"/>
      <c r="TD95" s="411"/>
      <c r="TE95" s="411"/>
      <c r="TF95" s="411"/>
      <c r="TG95" s="411"/>
      <c r="TH95" s="411"/>
      <c r="TI95" s="411"/>
      <c r="TJ95" s="411"/>
      <c r="TK95" s="411"/>
      <c r="TL95" s="411"/>
      <c r="TM95" s="411"/>
      <c r="TN95" s="411"/>
      <c r="TO95" s="411"/>
      <c r="TP95" s="411"/>
      <c r="TQ95" s="411"/>
    </row>
    <row r="96" spans="1:537" ht="26.25" customHeight="1" x14ac:dyDescent="0.4">
      <c r="A96" s="346" t="s">
        <v>0</v>
      </c>
      <c r="B96" s="412"/>
      <c r="C96" s="413"/>
      <c r="D96" s="413"/>
      <c r="E96" s="413"/>
      <c r="F96" s="413"/>
      <c r="G96" s="413"/>
      <c r="H96" s="574" t="s">
        <v>60</v>
      </c>
      <c r="I96" s="575"/>
      <c r="J96" s="575"/>
      <c r="K96" s="410"/>
      <c r="L96" s="410"/>
      <c r="M96" s="410"/>
      <c r="N96" s="410"/>
      <c r="O96" s="410"/>
      <c r="P96" s="410"/>
      <c r="Q96" s="410"/>
      <c r="R96" s="410"/>
      <c r="S96" s="410"/>
      <c r="T96" s="410"/>
      <c r="U96" s="410"/>
      <c r="V96" s="410"/>
      <c r="W96" s="410"/>
      <c r="X96" s="410"/>
      <c r="Y96" s="410"/>
      <c r="Z96" s="410"/>
      <c r="AA96" s="410"/>
      <c r="AB96" s="410"/>
      <c r="AC96" s="411"/>
      <c r="AD96" s="411"/>
      <c r="AE96" s="411"/>
      <c r="AF96" s="411"/>
      <c r="AG96" s="411"/>
      <c r="AH96" s="411"/>
      <c r="AI96" s="411"/>
      <c r="AJ96" s="411"/>
      <c r="AK96" s="411"/>
      <c r="AL96" s="411"/>
      <c r="AM96" s="411"/>
      <c r="AN96" s="411"/>
      <c r="AO96" s="411"/>
      <c r="AP96" s="411"/>
      <c r="AQ96" s="411"/>
      <c r="AR96" s="411"/>
      <c r="AS96" s="411"/>
      <c r="AT96" s="411"/>
      <c r="AU96" s="411"/>
      <c r="AV96" s="411"/>
      <c r="AW96" s="411"/>
      <c r="AX96" s="411"/>
      <c r="AY96" s="411"/>
      <c r="AZ96" s="411"/>
      <c r="BA96" s="411"/>
      <c r="BB96" s="411"/>
      <c r="BC96" s="411"/>
      <c r="BD96" s="411"/>
      <c r="BE96" s="411"/>
      <c r="BF96" s="411"/>
      <c r="BG96" s="411"/>
      <c r="BH96" s="411"/>
      <c r="BI96" s="411"/>
      <c r="BJ96" s="411"/>
      <c r="BK96" s="411"/>
      <c r="BL96" s="411"/>
      <c r="BM96" s="411"/>
      <c r="BN96" s="411"/>
      <c r="BO96" s="411"/>
      <c r="BP96" s="411"/>
      <c r="BQ96" s="411"/>
      <c r="BR96" s="411"/>
      <c r="BS96" s="411"/>
      <c r="BT96" s="411"/>
      <c r="BU96" s="411"/>
      <c r="BV96" s="411"/>
      <c r="BW96" s="411"/>
      <c r="BX96" s="411"/>
      <c r="BY96" s="411"/>
      <c r="BZ96" s="411"/>
      <c r="CA96" s="411"/>
      <c r="CB96" s="411"/>
      <c r="CC96" s="411"/>
      <c r="CD96" s="411"/>
      <c r="CE96" s="411"/>
      <c r="CF96" s="411"/>
      <c r="CG96" s="411"/>
      <c r="CH96" s="411"/>
      <c r="CI96" s="411"/>
      <c r="CJ96" s="411"/>
      <c r="CK96" s="411"/>
      <c r="CL96" s="411"/>
      <c r="CM96" s="411"/>
      <c r="CN96" s="411"/>
      <c r="CO96" s="411"/>
      <c r="CP96" s="411"/>
      <c r="CQ96" s="411"/>
      <c r="CR96" s="411"/>
      <c r="CS96" s="411"/>
      <c r="CT96" s="411"/>
      <c r="CU96" s="411"/>
      <c r="CV96" s="411"/>
      <c r="CW96" s="411"/>
      <c r="CX96" s="411"/>
      <c r="CY96" s="411"/>
      <c r="CZ96" s="411"/>
      <c r="DA96" s="411"/>
      <c r="DB96" s="411"/>
      <c r="DC96" s="411"/>
      <c r="DD96" s="411"/>
      <c r="DE96" s="411"/>
      <c r="DF96" s="411"/>
      <c r="DG96" s="411"/>
      <c r="DH96" s="411"/>
      <c r="DI96" s="411"/>
      <c r="DJ96" s="411"/>
      <c r="DK96" s="411"/>
      <c r="DL96" s="411"/>
      <c r="DM96" s="411"/>
      <c r="DN96" s="411"/>
      <c r="DO96" s="411"/>
      <c r="DP96" s="411"/>
      <c r="DQ96" s="411"/>
      <c r="DR96" s="411"/>
      <c r="DS96" s="411"/>
      <c r="DT96" s="411"/>
      <c r="DU96" s="411"/>
      <c r="DV96" s="411"/>
      <c r="DW96" s="411"/>
      <c r="DX96" s="411"/>
      <c r="DY96" s="411"/>
      <c r="DZ96" s="411"/>
      <c r="EA96" s="411"/>
      <c r="EB96" s="411"/>
      <c r="EC96" s="411"/>
      <c r="ED96" s="411"/>
      <c r="EE96" s="411"/>
      <c r="EF96" s="411"/>
      <c r="EG96" s="411"/>
      <c r="EH96" s="411"/>
      <c r="EI96" s="411"/>
      <c r="EJ96" s="411"/>
      <c r="EK96" s="411"/>
      <c r="EL96" s="411"/>
      <c r="EM96" s="411"/>
      <c r="EN96" s="411"/>
      <c r="EO96" s="411"/>
      <c r="EP96" s="411"/>
      <c r="EQ96" s="411"/>
      <c r="ER96" s="411"/>
      <c r="ES96" s="411"/>
      <c r="ET96" s="411"/>
      <c r="EU96" s="411"/>
      <c r="EV96" s="411"/>
      <c r="EW96" s="411"/>
      <c r="EX96" s="411"/>
      <c r="EY96" s="411"/>
      <c r="EZ96" s="411"/>
      <c r="FA96" s="411"/>
      <c r="FB96" s="411"/>
      <c r="FC96" s="411"/>
      <c r="FD96" s="411"/>
      <c r="FE96" s="411"/>
      <c r="FF96" s="411"/>
      <c r="FG96" s="411"/>
      <c r="FH96" s="411"/>
      <c r="FI96" s="411"/>
      <c r="FJ96" s="411"/>
      <c r="FK96" s="411"/>
      <c r="FL96" s="411"/>
      <c r="FM96" s="411"/>
      <c r="FN96" s="411"/>
      <c r="FO96" s="411"/>
      <c r="FP96" s="411"/>
      <c r="FQ96" s="411"/>
      <c r="FR96" s="411"/>
      <c r="FS96" s="411"/>
      <c r="FT96" s="411"/>
      <c r="FU96" s="411"/>
      <c r="FV96" s="411"/>
      <c r="FW96" s="411"/>
      <c r="FX96" s="411"/>
      <c r="FY96" s="411"/>
      <c r="FZ96" s="411"/>
      <c r="GA96" s="411"/>
      <c r="GB96" s="411"/>
      <c r="GC96" s="411"/>
      <c r="GD96" s="411"/>
      <c r="GE96" s="411"/>
      <c r="GF96" s="411"/>
      <c r="GG96" s="411"/>
      <c r="GH96" s="411"/>
      <c r="GI96" s="411"/>
      <c r="GJ96" s="411"/>
      <c r="GK96" s="411"/>
      <c r="GL96" s="411"/>
      <c r="GM96" s="411"/>
      <c r="GN96" s="411"/>
      <c r="GO96" s="411"/>
      <c r="GP96" s="411"/>
      <c r="GQ96" s="411"/>
      <c r="GR96" s="411"/>
      <c r="GS96" s="411"/>
      <c r="GT96" s="411"/>
      <c r="GU96" s="411"/>
      <c r="GV96" s="411"/>
      <c r="GW96" s="411"/>
      <c r="GX96" s="411"/>
      <c r="GY96" s="411"/>
      <c r="GZ96" s="411"/>
      <c r="HA96" s="411"/>
      <c r="HB96" s="411"/>
      <c r="HC96" s="411"/>
      <c r="HD96" s="411"/>
      <c r="HE96" s="411"/>
      <c r="HF96" s="411"/>
      <c r="HG96" s="411"/>
      <c r="HH96" s="411"/>
      <c r="HI96" s="411"/>
      <c r="HJ96" s="411"/>
      <c r="HK96" s="411"/>
      <c r="HL96" s="411"/>
      <c r="HM96" s="411"/>
      <c r="HN96" s="411"/>
      <c r="HO96" s="411"/>
      <c r="HP96" s="411"/>
      <c r="HQ96" s="411"/>
      <c r="HR96" s="411"/>
      <c r="HS96" s="411"/>
      <c r="HT96" s="411"/>
      <c r="HU96" s="411"/>
      <c r="HV96" s="411"/>
      <c r="HW96" s="411"/>
      <c r="HX96" s="411"/>
      <c r="HY96" s="411"/>
      <c r="HZ96" s="411"/>
      <c r="IA96" s="411"/>
      <c r="IB96" s="411"/>
      <c r="IC96" s="411"/>
      <c r="ID96" s="411"/>
      <c r="IE96" s="411"/>
      <c r="IF96" s="411"/>
      <c r="IG96" s="411"/>
      <c r="IH96" s="411"/>
      <c r="II96" s="411"/>
      <c r="IJ96" s="411"/>
      <c r="IK96" s="411"/>
      <c r="IL96" s="411"/>
      <c r="IM96" s="411"/>
      <c r="IN96" s="411"/>
      <c r="IO96" s="411"/>
      <c r="IP96" s="411"/>
      <c r="IQ96" s="411"/>
      <c r="IR96" s="411"/>
      <c r="IS96" s="411"/>
      <c r="IT96" s="411"/>
      <c r="IU96" s="411"/>
      <c r="IV96" s="411"/>
      <c r="IW96" s="411"/>
      <c r="IX96" s="411"/>
      <c r="IY96" s="411"/>
      <c r="IZ96" s="411"/>
      <c r="JA96" s="411"/>
      <c r="JB96" s="411"/>
      <c r="JC96" s="411"/>
      <c r="JD96" s="411"/>
      <c r="JE96" s="411"/>
      <c r="JF96" s="411"/>
      <c r="JG96" s="411"/>
      <c r="JH96" s="411"/>
      <c r="JI96" s="411"/>
      <c r="JJ96" s="411"/>
      <c r="JK96" s="411"/>
      <c r="JL96" s="411"/>
      <c r="JM96" s="411"/>
      <c r="JN96" s="411"/>
      <c r="JO96" s="411"/>
      <c r="JP96" s="411"/>
      <c r="JQ96" s="411"/>
      <c r="JR96" s="411"/>
      <c r="JS96" s="411"/>
      <c r="JT96" s="411"/>
      <c r="JU96" s="411"/>
      <c r="JV96" s="411"/>
      <c r="JW96" s="411"/>
      <c r="JX96" s="411"/>
      <c r="JY96" s="411"/>
      <c r="JZ96" s="411"/>
      <c r="KA96" s="411"/>
      <c r="KB96" s="411"/>
      <c r="KC96" s="411"/>
      <c r="KD96" s="411"/>
      <c r="KE96" s="411"/>
      <c r="KF96" s="411"/>
      <c r="KG96" s="411"/>
      <c r="KH96" s="411"/>
      <c r="KI96" s="411"/>
      <c r="KJ96" s="411"/>
      <c r="KK96" s="411"/>
      <c r="KL96" s="411"/>
      <c r="KM96" s="411"/>
      <c r="KN96" s="411"/>
      <c r="KO96" s="411"/>
      <c r="KP96" s="411"/>
      <c r="KQ96" s="411"/>
      <c r="KR96" s="411"/>
      <c r="KS96" s="411"/>
      <c r="KT96" s="411"/>
      <c r="KU96" s="411"/>
      <c r="KV96" s="411"/>
      <c r="KW96" s="411"/>
      <c r="KX96" s="411"/>
      <c r="KY96" s="411"/>
      <c r="KZ96" s="411"/>
      <c r="LA96" s="411"/>
      <c r="LB96" s="411"/>
      <c r="LC96" s="411"/>
      <c r="LD96" s="411"/>
      <c r="LE96" s="411"/>
      <c r="LF96" s="411"/>
      <c r="LG96" s="411"/>
      <c r="LH96" s="411"/>
      <c r="LI96" s="411"/>
      <c r="LJ96" s="411"/>
      <c r="LK96" s="411"/>
      <c r="LL96" s="411"/>
      <c r="LM96" s="411"/>
      <c r="LN96" s="411"/>
      <c r="LO96" s="411"/>
      <c r="LP96" s="411"/>
      <c r="LQ96" s="411"/>
      <c r="LR96" s="411"/>
      <c r="LS96" s="411"/>
      <c r="LT96" s="411"/>
      <c r="LU96" s="411"/>
      <c r="LV96" s="411"/>
      <c r="LW96" s="411"/>
      <c r="LX96" s="411"/>
      <c r="LY96" s="411"/>
      <c r="LZ96" s="411"/>
      <c r="MA96" s="411"/>
      <c r="MB96" s="411"/>
      <c r="MC96" s="411"/>
      <c r="MD96" s="411"/>
      <c r="ME96" s="411"/>
      <c r="MF96" s="411"/>
      <c r="MG96" s="411"/>
      <c r="MH96" s="411"/>
      <c r="MI96" s="411"/>
      <c r="MJ96" s="411"/>
      <c r="MK96" s="411"/>
      <c r="ML96" s="411"/>
      <c r="MM96" s="411"/>
      <c r="MN96" s="411"/>
      <c r="MO96" s="411"/>
      <c r="MP96" s="411"/>
      <c r="MQ96" s="411"/>
      <c r="MR96" s="411"/>
      <c r="MS96" s="411"/>
      <c r="MT96" s="411"/>
      <c r="MU96" s="411"/>
      <c r="MV96" s="411"/>
      <c r="MW96" s="411"/>
      <c r="MX96" s="411"/>
      <c r="MY96" s="411"/>
      <c r="MZ96" s="411"/>
      <c r="NA96" s="411"/>
      <c r="NB96" s="411"/>
      <c r="NC96" s="411"/>
      <c r="ND96" s="411"/>
      <c r="NE96" s="411"/>
      <c r="NF96" s="411"/>
      <c r="NG96" s="411"/>
      <c r="NH96" s="411"/>
      <c r="NI96" s="411"/>
      <c r="NJ96" s="411"/>
      <c r="NK96" s="411"/>
      <c r="NL96" s="411"/>
      <c r="NM96" s="411"/>
      <c r="NN96" s="411"/>
      <c r="NO96" s="411"/>
      <c r="NP96" s="411"/>
      <c r="NQ96" s="411"/>
      <c r="NR96" s="411"/>
      <c r="NS96" s="411"/>
      <c r="NT96" s="411"/>
      <c r="NU96" s="411"/>
      <c r="NV96" s="411"/>
      <c r="NW96" s="411"/>
      <c r="NX96" s="411"/>
      <c r="NY96" s="411"/>
      <c r="NZ96" s="411"/>
      <c r="OA96" s="411"/>
      <c r="OB96" s="411"/>
      <c r="OC96" s="411"/>
      <c r="OD96" s="411"/>
      <c r="OE96" s="411"/>
      <c r="OF96" s="411"/>
      <c r="OG96" s="411"/>
      <c r="OH96" s="411"/>
      <c r="OI96" s="411"/>
      <c r="OJ96" s="411"/>
      <c r="OK96" s="411"/>
      <c r="OL96" s="411"/>
      <c r="OM96" s="411"/>
      <c r="ON96" s="411"/>
      <c r="OO96" s="411"/>
      <c r="OP96" s="411"/>
      <c r="OQ96" s="411"/>
      <c r="OR96" s="411"/>
      <c r="OS96" s="411"/>
      <c r="OT96" s="411"/>
      <c r="OU96" s="411"/>
      <c r="OV96" s="411"/>
      <c r="OW96" s="411"/>
      <c r="OX96" s="411"/>
      <c r="OY96" s="411"/>
      <c r="OZ96" s="411"/>
      <c r="PA96" s="411"/>
      <c r="PB96" s="411"/>
      <c r="PC96" s="411"/>
      <c r="PD96" s="411"/>
      <c r="PE96" s="411"/>
      <c r="PF96" s="411"/>
      <c r="PG96" s="411"/>
      <c r="PH96" s="411"/>
      <c r="PI96" s="411"/>
      <c r="PJ96" s="411"/>
      <c r="PK96" s="411"/>
      <c r="PL96" s="411"/>
      <c r="PM96" s="411"/>
      <c r="PN96" s="411"/>
      <c r="PO96" s="411"/>
      <c r="PP96" s="411"/>
      <c r="PQ96" s="411"/>
      <c r="PR96" s="411"/>
      <c r="PS96" s="411"/>
      <c r="PT96" s="411"/>
      <c r="PU96" s="411"/>
      <c r="PV96" s="411"/>
      <c r="PW96" s="411"/>
      <c r="PX96" s="411"/>
      <c r="PY96" s="411"/>
      <c r="PZ96" s="411"/>
      <c r="QA96" s="411"/>
      <c r="QB96" s="411"/>
      <c r="QC96" s="411"/>
      <c r="QD96" s="411"/>
      <c r="QE96" s="411"/>
      <c r="QF96" s="411"/>
      <c r="QG96" s="411"/>
      <c r="QH96" s="411"/>
      <c r="QI96" s="411"/>
      <c r="QJ96" s="411"/>
      <c r="QK96" s="411"/>
      <c r="QL96" s="411"/>
      <c r="QM96" s="411"/>
      <c r="QN96" s="411"/>
      <c r="QO96" s="411"/>
      <c r="QP96" s="411"/>
      <c r="QQ96" s="411"/>
      <c r="QR96" s="411"/>
      <c r="QS96" s="411"/>
      <c r="QT96" s="411"/>
      <c r="QU96" s="411"/>
      <c r="QV96" s="411"/>
      <c r="QW96" s="411"/>
      <c r="QX96" s="411"/>
      <c r="QY96" s="411"/>
      <c r="QZ96" s="411"/>
      <c r="RA96" s="411"/>
      <c r="RB96" s="411"/>
      <c r="RC96" s="411"/>
      <c r="RD96" s="411"/>
      <c r="RE96" s="411"/>
      <c r="RF96" s="411"/>
      <c r="RG96" s="411"/>
      <c r="RH96" s="411"/>
      <c r="RI96" s="411"/>
      <c r="RJ96" s="411"/>
      <c r="RK96" s="411"/>
      <c r="RL96" s="411"/>
      <c r="RM96" s="411"/>
      <c r="RN96" s="411"/>
      <c r="RO96" s="411"/>
      <c r="RP96" s="411"/>
      <c r="RQ96" s="411"/>
      <c r="RR96" s="411"/>
      <c r="RS96" s="411"/>
      <c r="RT96" s="411"/>
      <c r="RU96" s="411"/>
      <c r="RV96" s="411"/>
      <c r="RW96" s="411"/>
      <c r="RX96" s="411"/>
      <c r="RY96" s="411"/>
      <c r="RZ96" s="411"/>
      <c r="SA96" s="411"/>
      <c r="SB96" s="411"/>
      <c r="SC96" s="411"/>
      <c r="SD96" s="411"/>
      <c r="SE96" s="411"/>
      <c r="SF96" s="411"/>
      <c r="SG96" s="411"/>
      <c r="SH96" s="411"/>
      <c r="SI96" s="411"/>
      <c r="SJ96" s="411"/>
      <c r="SK96" s="411"/>
      <c r="SL96" s="411"/>
      <c r="SM96" s="411"/>
      <c r="SN96" s="411"/>
      <c r="SO96" s="411"/>
      <c r="SP96" s="411"/>
      <c r="SQ96" s="411"/>
      <c r="SR96" s="411"/>
      <c r="SS96" s="411"/>
      <c r="ST96" s="411"/>
      <c r="SU96" s="411"/>
      <c r="SV96" s="411"/>
      <c r="SW96" s="411"/>
      <c r="SX96" s="411"/>
      <c r="SY96" s="411"/>
      <c r="SZ96" s="411"/>
      <c r="TA96" s="411"/>
      <c r="TB96" s="411"/>
      <c r="TC96" s="411"/>
      <c r="TD96" s="411"/>
      <c r="TE96" s="411"/>
      <c r="TF96" s="411"/>
      <c r="TG96" s="411"/>
      <c r="TH96" s="411"/>
      <c r="TI96" s="411"/>
      <c r="TJ96" s="411"/>
      <c r="TK96" s="411"/>
      <c r="TL96" s="411"/>
      <c r="TM96" s="411"/>
      <c r="TN96" s="411"/>
      <c r="TO96" s="411"/>
      <c r="TP96" s="411"/>
      <c r="TQ96" s="411"/>
    </row>
    <row r="97" spans="1:537" ht="15.75" customHeight="1" x14ac:dyDescent="0.3">
      <c r="A97" s="576" t="s">
        <v>61</v>
      </c>
      <c r="B97" s="578" t="s">
        <v>289</v>
      </c>
      <c r="C97" s="579"/>
      <c r="D97" s="579"/>
      <c r="E97" s="579"/>
      <c r="F97" s="579"/>
      <c r="G97" s="580"/>
      <c r="H97" s="414" t="s">
        <v>63</v>
      </c>
      <c r="I97" s="415" t="s">
        <v>87</v>
      </c>
      <c r="J97" s="416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1"/>
      <c r="AD97" s="411"/>
      <c r="AE97" s="411"/>
      <c r="AF97" s="411"/>
      <c r="AG97" s="411"/>
      <c r="AH97" s="411"/>
      <c r="AI97" s="411"/>
      <c r="AJ97" s="411"/>
      <c r="AK97" s="411"/>
      <c r="AL97" s="411"/>
      <c r="AM97" s="411"/>
      <c r="AN97" s="411"/>
      <c r="AO97" s="411"/>
      <c r="AP97" s="411"/>
      <c r="AQ97" s="411"/>
      <c r="AR97" s="411"/>
      <c r="AS97" s="411"/>
      <c r="AT97" s="411"/>
      <c r="AU97" s="411"/>
      <c r="AV97" s="411"/>
      <c r="AW97" s="411"/>
      <c r="AX97" s="411"/>
      <c r="AY97" s="411"/>
      <c r="AZ97" s="411"/>
      <c r="BA97" s="411"/>
      <c r="BB97" s="411"/>
      <c r="BC97" s="411"/>
      <c r="BD97" s="411"/>
      <c r="BE97" s="411"/>
      <c r="BF97" s="411"/>
      <c r="BG97" s="411"/>
      <c r="BH97" s="411"/>
      <c r="BI97" s="411"/>
      <c r="BJ97" s="411"/>
      <c r="BK97" s="411"/>
      <c r="BL97" s="411"/>
      <c r="BM97" s="411"/>
      <c r="BN97" s="411"/>
      <c r="BO97" s="411"/>
      <c r="BP97" s="411"/>
      <c r="BQ97" s="411"/>
      <c r="BR97" s="411"/>
      <c r="BS97" s="411"/>
      <c r="BT97" s="411"/>
      <c r="BU97" s="411"/>
      <c r="BV97" s="411"/>
      <c r="BW97" s="411"/>
      <c r="BX97" s="411"/>
      <c r="BY97" s="411"/>
      <c r="BZ97" s="411"/>
      <c r="CA97" s="411"/>
      <c r="CB97" s="411"/>
      <c r="CC97" s="411"/>
      <c r="CD97" s="411"/>
      <c r="CE97" s="411"/>
      <c r="CF97" s="411"/>
      <c r="CG97" s="411"/>
      <c r="CH97" s="411"/>
      <c r="CI97" s="411"/>
      <c r="CJ97" s="411"/>
      <c r="CK97" s="411"/>
      <c r="CL97" s="411"/>
      <c r="CM97" s="411"/>
      <c r="CN97" s="411"/>
      <c r="CO97" s="411"/>
      <c r="CP97" s="411"/>
      <c r="CQ97" s="411"/>
      <c r="CR97" s="411"/>
      <c r="CS97" s="411"/>
      <c r="CT97" s="411"/>
      <c r="CU97" s="411"/>
      <c r="CV97" s="411"/>
      <c r="CW97" s="411"/>
      <c r="CX97" s="411"/>
      <c r="CY97" s="411"/>
      <c r="CZ97" s="411"/>
      <c r="DA97" s="411"/>
      <c r="DB97" s="411"/>
      <c r="DC97" s="411"/>
      <c r="DD97" s="411"/>
      <c r="DE97" s="411"/>
      <c r="DF97" s="411"/>
      <c r="DG97" s="411"/>
      <c r="DH97" s="411"/>
      <c r="DI97" s="411"/>
      <c r="DJ97" s="411"/>
      <c r="DK97" s="411"/>
      <c r="DL97" s="411"/>
      <c r="DM97" s="411"/>
      <c r="DN97" s="411"/>
      <c r="DO97" s="411"/>
      <c r="DP97" s="411"/>
      <c r="DQ97" s="411"/>
      <c r="DR97" s="411"/>
      <c r="DS97" s="411"/>
      <c r="DT97" s="411"/>
      <c r="DU97" s="411"/>
      <c r="DV97" s="411"/>
      <c r="DW97" s="411"/>
      <c r="DX97" s="411"/>
      <c r="DY97" s="411"/>
      <c r="DZ97" s="411"/>
      <c r="EA97" s="411"/>
      <c r="EB97" s="411"/>
      <c r="EC97" s="411"/>
      <c r="ED97" s="411"/>
      <c r="EE97" s="411"/>
      <c r="EF97" s="411"/>
      <c r="EG97" s="411"/>
      <c r="EH97" s="411"/>
      <c r="EI97" s="411"/>
      <c r="EJ97" s="411"/>
      <c r="EK97" s="411"/>
      <c r="EL97" s="411"/>
      <c r="EM97" s="411"/>
      <c r="EN97" s="411"/>
      <c r="EO97" s="411"/>
      <c r="EP97" s="411"/>
      <c r="EQ97" s="411"/>
      <c r="ER97" s="411"/>
      <c r="ES97" s="411"/>
      <c r="ET97" s="411"/>
      <c r="EU97" s="411"/>
      <c r="EV97" s="411"/>
      <c r="EW97" s="411"/>
      <c r="EX97" s="411"/>
      <c r="EY97" s="411"/>
      <c r="EZ97" s="411"/>
      <c r="FA97" s="411"/>
      <c r="FB97" s="411"/>
      <c r="FC97" s="411"/>
      <c r="FD97" s="411"/>
      <c r="FE97" s="411"/>
      <c r="FF97" s="411"/>
      <c r="FG97" s="411"/>
      <c r="FH97" s="411"/>
      <c r="FI97" s="411"/>
      <c r="FJ97" s="411"/>
      <c r="FK97" s="411"/>
      <c r="FL97" s="411"/>
      <c r="FM97" s="411"/>
      <c r="FN97" s="411"/>
      <c r="FO97" s="411"/>
      <c r="FP97" s="411"/>
      <c r="FQ97" s="411"/>
      <c r="FR97" s="411"/>
      <c r="FS97" s="411"/>
      <c r="FT97" s="411"/>
      <c r="FU97" s="411"/>
      <c r="FV97" s="411"/>
      <c r="FW97" s="411"/>
      <c r="FX97" s="411"/>
      <c r="FY97" s="411"/>
      <c r="FZ97" s="411"/>
      <c r="GA97" s="411"/>
      <c r="GB97" s="411"/>
      <c r="GC97" s="411"/>
      <c r="GD97" s="411"/>
      <c r="GE97" s="411"/>
      <c r="GF97" s="411"/>
      <c r="GG97" s="411"/>
      <c r="GH97" s="411"/>
      <c r="GI97" s="411"/>
      <c r="GJ97" s="411"/>
      <c r="GK97" s="411"/>
      <c r="GL97" s="411"/>
      <c r="GM97" s="411"/>
      <c r="GN97" s="411"/>
      <c r="GO97" s="411"/>
      <c r="GP97" s="411"/>
      <c r="GQ97" s="411"/>
      <c r="GR97" s="411"/>
      <c r="GS97" s="411"/>
      <c r="GT97" s="411"/>
      <c r="GU97" s="411"/>
      <c r="GV97" s="411"/>
      <c r="GW97" s="411"/>
      <c r="GX97" s="411"/>
      <c r="GY97" s="411"/>
      <c r="GZ97" s="411"/>
      <c r="HA97" s="411"/>
      <c r="HB97" s="411"/>
      <c r="HC97" s="411"/>
      <c r="HD97" s="411"/>
      <c r="HE97" s="411"/>
      <c r="HF97" s="411"/>
      <c r="HG97" s="411"/>
      <c r="HH97" s="411"/>
      <c r="HI97" s="411"/>
      <c r="HJ97" s="411"/>
      <c r="HK97" s="411"/>
      <c r="HL97" s="411"/>
      <c r="HM97" s="411"/>
      <c r="HN97" s="411"/>
      <c r="HO97" s="411"/>
      <c r="HP97" s="411"/>
      <c r="HQ97" s="411"/>
      <c r="HR97" s="411"/>
      <c r="HS97" s="411"/>
      <c r="HT97" s="411"/>
      <c r="HU97" s="411"/>
      <c r="HV97" s="411"/>
      <c r="HW97" s="411"/>
      <c r="HX97" s="411"/>
      <c r="HY97" s="411"/>
      <c r="HZ97" s="411"/>
      <c r="IA97" s="411"/>
      <c r="IB97" s="411"/>
      <c r="IC97" s="411"/>
      <c r="ID97" s="411"/>
      <c r="IE97" s="411"/>
      <c r="IF97" s="411"/>
      <c r="IG97" s="411"/>
      <c r="IH97" s="411"/>
      <c r="II97" s="411"/>
      <c r="IJ97" s="411"/>
      <c r="IK97" s="411"/>
      <c r="IL97" s="411"/>
      <c r="IM97" s="411"/>
      <c r="IN97" s="411"/>
      <c r="IO97" s="411"/>
      <c r="IP97" s="411"/>
      <c r="IQ97" s="411"/>
      <c r="IR97" s="411"/>
      <c r="IS97" s="411"/>
      <c r="IT97" s="411"/>
      <c r="IU97" s="411"/>
      <c r="IV97" s="411"/>
      <c r="IW97" s="411"/>
      <c r="IX97" s="411"/>
      <c r="IY97" s="411"/>
      <c r="IZ97" s="411"/>
      <c r="JA97" s="411"/>
      <c r="JB97" s="411"/>
      <c r="JC97" s="411"/>
      <c r="JD97" s="411"/>
      <c r="JE97" s="411"/>
      <c r="JF97" s="411"/>
      <c r="JG97" s="411"/>
      <c r="JH97" s="411"/>
      <c r="JI97" s="411"/>
      <c r="JJ97" s="411"/>
      <c r="JK97" s="411"/>
      <c r="JL97" s="411"/>
      <c r="JM97" s="411"/>
      <c r="JN97" s="411"/>
      <c r="JO97" s="411"/>
      <c r="JP97" s="411"/>
      <c r="JQ97" s="411"/>
      <c r="JR97" s="411"/>
      <c r="JS97" s="411"/>
      <c r="JT97" s="411"/>
      <c r="JU97" s="411"/>
      <c r="JV97" s="411"/>
      <c r="JW97" s="411"/>
      <c r="JX97" s="411"/>
      <c r="JY97" s="411"/>
      <c r="JZ97" s="411"/>
      <c r="KA97" s="411"/>
      <c r="KB97" s="411"/>
      <c r="KC97" s="411"/>
      <c r="KD97" s="411"/>
      <c r="KE97" s="411"/>
      <c r="KF97" s="411"/>
      <c r="KG97" s="411"/>
      <c r="KH97" s="411"/>
      <c r="KI97" s="411"/>
      <c r="KJ97" s="411"/>
      <c r="KK97" s="411"/>
      <c r="KL97" s="411"/>
      <c r="KM97" s="411"/>
      <c r="KN97" s="411"/>
      <c r="KO97" s="411"/>
      <c r="KP97" s="411"/>
      <c r="KQ97" s="411"/>
      <c r="KR97" s="411"/>
      <c r="KS97" s="411"/>
      <c r="KT97" s="411"/>
      <c r="KU97" s="411"/>
      <c r="KV97" s="411"/>
      <c r="KW97" s="411"/>
      <c r="KX97" s="411"/>
      <c r="KY97" s="411"/>
      <c r="KZ97" s="411"/>
      <c r="LA97" s="411"/>
      <c r="LB97" s="411"/>
      <c r="LC97" s="411"/>
      <c r="LD97" s="411"/>
      <c r="LE97" s="411"/>
      <c r="LF97" s="411"/>
      <c r="LG97" s="411"/>
      <c r="LH97" s="411"/>
      <c r="LI97" s="411"/>
      <c r="LJ97" s="411"/>
      <c r="LK97" s="411"/>
      <c r="LL97" s="411"/>
      <c r="LM97" s="411"/>
      <c r="LN97" s="411"/>
      <c r="LO97" s="411"/>
      <c r="LP97" s="411"/>
      <c r="LQ97" s="411"/>
      <c r="LR97" s="411"/>
      <c r="LS97" s="411"/>
      <c r="LT97" s="411"/>
      <c r="LU97" s="411"/>
      <c r="LV97" s="411"/>
      <c r="LW97" s="411"/>
      <c r="LX97" s="411"/>
      <c r="LY97" s="411"/>
      <c r="LZ97" s="411"/>
      <c r="MA97" s="411"/>
      <c r="MB97" s="411"/>
      <c r="MC97" s="411"/>
      <c r="MD97" s="411"/>
      <c r="ME97" s="411"/>
      <c r="MF97" s="411"/>
      <c r="MG97" s="411"/>
      <c r="MH97" s="411"/>
      <c r="MI97" s="411"/>
      <c r="MJ97" s="411"/>
      <c r="MK97" s="411"/>
      <c r="ML97" s="411"/>
      <c r="MM97" s="411"/>
      <c r="MN97" s="411"/>
      <c r="MO97" s="411"/>
      <c r="MP97" s="411"/>
      <c r="MQ97" s="411"/>
      <c r="MR97" s="411"/>
      <c r="MS97" s="411"/>
      <c r="MT97" s="411"/>
      <c r="MU97" s="411"/>
      <c r="MV97" s="411"/>
      <c r="MW97" s="411"/>
      <c r="MX97" s="411"/>
      <c r="MY97" s="411"/>
      <c r="MZ97" s="411"/>
      <c r="NA97" s="411"/>
      <c r="NB97" s="411"/>
      <c r="NC97" s="411"/>
      <c r="ND97" s="411"/>
      <c r="NE97" s="411"/>
      <c r="NF97" s="411"/>
      <c r="NG97" s="411"/>
      <c r="NH97" s="411"/>
      <c r="NI97" s="411"/>
      <c r="NJ97" s="411"/>
      <c r="NK97" s="411"/>
      <c r="NL97" s="411"/>
      <c r="NM97" s="411"/>
      <c r="NN97" s="411"/>
      <c r="NO97" s="411"/>
      <c r="NP97" s="411"/>
      <c r="NQ97" s="411"/>
      <c r="NR97" s="411"/>
      <c r="NS97" s="411"/>
      <c r="NT97" s="411"/>
      <c r="NU97" s="411"/>
      <c r="NV97" s="411"/>
      <c r="NW97" s="411"/>
      <c r="NX97" s="411"/>
      <c r="NY97" s="411"/>
      <c r="NZ97" s="411"/>
      <c r="OA97" s="411"/>
      <c r="OB97" s="411"/>
      <c r="OC97" s="411"/>
      <c r="OD97" s="411"/>
      <c r="OE97" s="411"/>
      <c r="OF97" s="411"/>
      <c r="OG97" s="411"/>
      <c r="OH97" s="411"/>
      <c r="OI97" s="411"/>
      <c r="OJ97" s="411"/>
      <c r="OK97" s="411"/>
      <c r="OL97" s="411"/>
      <c r="OM97" s="411"/>
      <c r="ON97" s="411"/>
      <c r="OO97" s="411"/>
      <c r="OP97" s="411"/>
      <c r="OQ97" s="411"/>
      <c r="OR97" s="411"/>
      <c r="OS97" s="411"/>
      <c r="OT97" s="411"/>
      <c r="OU97" s="411"/>
      <c r="OV97" s="411"/>
      <c r="OW97" s="411"/>
      <c r="OX97" s="411"/>
      <c r="OY97" s="411"/>
      <c r="OZ97" s="411"/>
      <c r="PA97" s="411"/>
      <c r="PB97" s="411"/>
      <c r="PC97" s="411"/>
      <c r="PD97" s="411"/>
      <c r="PE97" s="411"/>
      <c r="PF97" s="411"/>
      <c r="PG97" s="411"/>
      <c r="PH97" s="411"/>
      <c r="PI97" s="411"/>
      <c r="PJ97" s="411"/>
      <c r="PK97" s="411"/>
      <c r="PL97" s="411"/>
      <c r="PM97" s="411"/>
      <c r="PN97" s="411"/>
      <c r="PO97" s="411"/>
      <c r="PP97" s="411"/>
      <c r="PQ97" s="411"/>
      <c r="PR97" s="411"/>
      <c r="PS97" s="411"/>
      <c r="PT97" s="411"/>
      <c r="PU97" s="411"/>
      <c r="PV97" s="411"/>
      <c r="PW97" s="411"/>
      <c r="PX97" s="411"/>
      <c r="PY97" s="411"/>
      <c r="PZ97" s="411"/>
      <c r="QA97" s="411"/>
      <c r="QB97" s="411"/>
      <c r="QC97" s="411"/>
      <c r="QD97" s="411"/>
      <c r="QE97" s="411"/>
      <c r="QF97" s="411"/>
      <c r="QG97" s="411"/>
      <c r="QH97" s="411"/>
      <c r="QI97" s="411"/>
      <c r="QJ97" s="411"/>
      <c r="QK97" s="411"/>
      <c r="QL97" s="411"/>
      <c r="QM97" s="411"/>
      <c r="QN97" s="411"/>
      <c r="QO97" s="411"/>
      <c r="QP97" s="411"/>
      <c r="QQ97" s="411"/>
      <c r="QR97" s="411"/>
      <c r="QS97" s="411"/>
      <c r="QT97" s="411"/>
      <c r="QU97" s="411"/>
      <c r="QV97" s="411"/>
      <c r="QW97" s="411"/>
      <c r="QX97" s="411"/>
      <c r="QY97" s="411"/>
      <c r="QZ97" s="411"/>
      <c r="RA97" s="411"/>
      <c r="RB97" s="411"/>
      <c r="RC97" s="411"/>
      <c r="RD97" s="411"/>
      <c r="RE97" s="411"/>
      <c r="RF97" s="411"/>
      <c r="RG97" s="411"/>
      <c r="RH97" s="411"/>
      <c r="RI97" s="411"/>
      <c r="RJ97" s="411"/>
      <c r="RK97" s="411"/>
      <c r="RL97" s="411"/>
      <c r="RM97" s="411"/>
      <c r="RN97" s="411"/>
      <c r="RO97" s="411"/>
      <c r="RP97" s="411"/>
      <c r="RQ97" s="411"/>
      <c r="RR97" s="411"/>
      <c r="RS97" s="411"/>
      <c r="RT97" s="411"/>
      <c r="RU97" s="411"/>
      <c r="RV97" s="411"/>
      <c r="RW97" s="411"/>
      <c r="RX97" s="411"/>
      <c r="RY97" s="411"/>
      <c r="RZ97" s="411"/>
      <c r="SA97" s="411"/>
      <c r="SB97" s="411"/>
      <c r="SC97" s="411"/>
      <c r="SD97" s="411"/>
      <c r="SE97" s="411"/>
      <c r="SF97" s="411"/>
      <c r="SG97" s="411"/>
      <c r="SH97" s="411"/>
      <c r="SI97" s="411"/>
      <c r="SJ97" s="411"/>
      <c r="SK97" s="411"/>
      <c r="SL97" s="411"/>
      <c r="SM97" s="411"/>
      <c r="SN97" s="411"/>
      <c r="SO97" s="411"/>
      <c r="SP97" s="411"/>
      <c r="SQ97" s="411"/>
      <c r="SR97" s="411"/>
      <c r="SS97" s="411"/>
      <c r="ST97" s="411"/>
      <c r="SU97" s="411"/>
      <c r="SV97" s="411"/>
      <c r="SW97" s="411"/>
      <c r="SX97" s="411"/>
      <c r="SY97" s="411"/>
      <c r="SZ97" s="411"/>
      <c r="TA97" s="411"/>
      <c r="TB97" s="411"/>
      <c r="TC97" s="411"/>
      <c r="TD97" s="411"/>
      <c r="TE97" s="411"/>
      <c r="TF97" s="411"/>
      <c r="TG97" s="411"/>
      <c r="TH97" s="411"/>
      <c r="TI97" s="411"/>
      <c r="TJ97" s="411"/>
      <c r="TK97" s="411"/>
      <c r="TL97" s="411"/>
      <c r="TM97" s="411"/>
      <c r="TN97" s="411"/>
      <c r="TO97" s="411"/>
      <c r="TP97" s="411"/>
      <c r="TQ97" s="411"/>
    </row>
    <row r="98" spans="1:537" ht="53.25" customHeight="1" x14ac:dyDescent="0.3">
      <c r="A98" s="577"/>
      <c r="B98" s="417" t="s">
        <v>290</v>
      </c>
      <c r="C98" s="418" t="s">
        <v>291</v>
      </c>
      <c r="D98" s="418" t="s">
        <v>292</v>
      </c>
      <c r="E98" s="418" t="s">
        <v>293</v>
      </c>
      <c r="F98" s="418" t="s">
        <v>294</v>
      </c>
      <c r="G98" s="419" t="s">
        <v>295</v>
      </c>
      <c r="H98" s="420" t="s">
        <v>65</v>
      </c>
      <c r="I98" s="420" t="s">
        <v>66</v>
      </c>
      <c r="J98" s="421" t="s">
        <v>196</v>
      </c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1"/>
      <c r="AD98" s="411"/>
      <c r="AE98" s="411"/>
      <c r="AF98" s="411"/>
      <c r="AG98" s="411"/>
      <c r="AH98" s="411"/>
      <c r="AI98" s="411"/>
      <c r="AJ98" s="411"/>
      <c r="AK98" s="411"/>
      <c r="AL98" s="411"/>
      <c r="AM98" s="411"/>
      <c r="AN98" s="411"/>
      <c r="AO98" s="411"/>
      <c r="AP98" s="411"/>
      <c r="AQ98" s="411"/>
      <c r="AR98" s="411"/>
      <c r="AS98" s="411"/>
      <c r="AT98" s="411"/>
      <c r="AU98" s="411"/>
      <c r="AV98" s="411"/>
      <c r="AW98" s="411"/>
      <c r="AX98" s="411"/>
      <c r="AY98" s="411"/>
      <c r="AZ98" s="411"/>
      <c r="BA98" s="411"/>
      <c r="BB98" s="411"/>
      <c r="BC98" s="411"/>
      <c r="BD98" s="411"/>
      <c r="BE98" s="411"/>
      <c r="BF98" s="411"/>
      <c r="BG98" s="411"/>
      <c r="BH98" s="411"/>
      <c r="BI98" s="411"/>
      <c r="BJ98" s="411"/>
      <c r="BK98" s="411"/>
      <c r="BL98" s="411"/>
      <c r="BM98" s="411"/>
      <c r="BN98" s="411"/>
      <c r="BO98" s="411"/>
      <c r="BP98" s="411"/>
      <c r="BQ98" s="411"/>
      <c r="BR98" s="411"/>
      <c r="BS98" s="411"/>
      <c r="BT98" s="411"/>
      <c r="BU98" s="411"/>
      <c r="BV98" s="411"/>
      <c r="BW98" s="411"/>
      <c r="BX98" s="411"/>
      <c r="BY98" s="411"/>
      <c r="BZ98" s="411"/>
      <c r="CA98" s="411"/>
      <c r="CB98" s="411"/>
      <c r="CC98" s="411"/>
      <c r="CD98" s="411"/>
      <c r="CE98" s="411"/>
      <c r="CF98" s="411"/>
      <c r="CG98" s="411"/>
      <c r="CH98" s="411"/>
      <c r="CI98" s="411"/>
      <c r="CJ98" s="411"/>
      <c r="CK98" s="411"/>
      <c r="CL98" s="411"/>
      <c r="CM98" s="411"/>
      <c r="CN98" s="411"/>
      <c r="CO98" s="411"/>
      <c r="CP98" s="411"/>
      <c r="CQ98" s="411"/>
      <c r="CR98" s="411"/>
      <c r="CS98" s="411"/>
      <c r="CT98" s="411"/>
      <c r="CU98" s="411"/>
      <c r="CV98" s="411"/>
      <c r="CW98" s="411"/>
      <c r="CX98" s="411"/>
      <c r="CY98" s="411"/>
      <c r="CZ98" s="411"/>
      <c r="DA98" s="411"/>
      <c r="DB98" s="411"/>
      <c r="DC98" s="411"/>
      <c r="DD98" s="411"/>
      <c r="DE98" s="411"/>
      <c r="DF98" s="411"/>
      <c r="DG98" s="411"/>
      <c r="DH98" s="411"/>
      <c r="DI98" s="411"/>
      <c r="DJ98" s="411"/>
      <c r="DK98" s="411"/>
      <c r="DL98" s="411"/>
      <c r="DM98" s="411"/>
      <c r="DN98" s="411"/>
      <c r="DO98" s="411"/>
      <c r="DP98" s="411"/>
      <c r="DQ98" s="411"/>
      <c r="DR98" s="411"/>
      <c r="DS98" s="411"/>
      <c r="DT98" s="411"/>
      <c r="DU98" s="411"/>
      <c r="DV98" s="411"/>
      <c r="DW98" s="411"/>
      <c r="DX98" s="411"/>
      <c r="DY98" s="411"/>
      <c r="DZ98" s="411"/>
      <c r="EA98" s="411"/>
      <c r="EB98" s="411"/>
      <c r="EC98" s="411"/>
      <c r="ED98" s="411"/>
      <c r="EE98" s="411"/>
      <c r="EF98" s="411"/>
      <c r="EG98" s="411"/>
      <c r="EH98" s="411"/>
      <c r="EI98" s="411"/>
      <c r="EJ98" s="411"/>
      <c r="EK98" s="411"/>
      <c r="EL98" s="411"/>
      <c r="EM98" s="411"/>
      <c r="EN98" s="411"/>
      <c r="EO98" s="411"/>
      <c r="EP98" s="411"/>
      <c r="EQ98" s="411"/>
      <c r="ER98" s="411"/>
      <c r="ES98" s="411"/>
      <c r="ET98" s="411"/>
      <c r="EU98" s="411"/>
      <c r="EV98" s="411"/>
      <c r="EW98" s="411"/>
      <c r="EX98" s="411"/>
      <c r="EY98" s="411"/>
      <c r="EZ98" s="411"/>
      <c r="FA98" s="411"/>
      <c r="FB98" s="411"/>
      <c r="FC98" s="411"/>
      <c r="FD98" s="411"/>
      <c r="FE98" s="411"/>
      <c r="FF98" s="411"/>
      <c r="FG98" s="411"/>
      <c r="FH98" s="411"/>
      <c r="FI98" s="411"/>
      <c r="FJ98" s="411"/>
      <c r="FK98" s="411"/>
      <c r="FL98" s="411"/>
      <c r="FM98" s="411"/>
      <c r="FN98" s="411"/>
      <c r="FO98" s="411"/>
      <c r="FP98" s="411"/>
      <c r="FQ98" s="411"/>
      <c r="FR98" s="411"/>
      <c r="FS98" s="411"/>
      <c r="FT98" s="411"/>
      <c r="FU98" s="411"/>
      <c r="FV98" s="411"/>
      <c r="FW98" s="411"/>
      <c r="FX98" s="411"/>
      <c r="FY98" s="411"/>
      <c r="FZ98" s="411"/>
      <c r="GA98" s="411"/>
      <c r="GB98" s="411"/>
      <c r="GC98" s="411"/>
      <c r="GD98" s="411"/>
      <c r="GE98" s="411"/>
      <c r="GF98" s="411"/>
      <c r="GG98" s="411"/>
      <c r="GH98" s="411"/>
      <c r="GI98" s="411"/>
      <c r="GJ98" s="411"/>
      <c r="GK98" s="411"/>
      <c r="GL98" s="411"/>
      <c r="GM98" s="411"/>
      <c r="GN98" s="411"/>
      <c r="GO98" s="411"/>
      <c r="GP98" s="411"/>
      <c r="GQ98" s="411"/>
      <c r="GR98" s="411"/>
      <c r="GS98" s="411"/>
      <c r="GT98" s="411"/>
      <c r="GU98" s="411"/>
      <c r="GV98" s="411"/>
      <c r="GW98" s="411"/>
      <c r="GX98" s="411"/>
      <c r="GY98" s="411"/>
      <c r="GZ98" s="411"/>
      <c r="HA98" s="411"/>
      <c r="HB98" s="411"/>
      <c r="HC98" s="411"/>
      <c r="HD98" s="411"/>
      <c r="HE98" s="411"/>
      <c r="HF98" s="411"/>
      <c r="HG98" s="411"/>
      <c r="HH98" s="411"/>
      <c r="HI98" s="411"/>
      <c r="HJ98" s="411"/>
      <c r="HK98" s="411"/>
      <c r="HL98" s="411"/>
      <c r="HM98" s="411"/>
      <c r="HN98" s="411"/>
      <c r="HO98" s="411"/>
      <c r="HP98" s="411"/>
      <c r="HQ98" s="411"/>
      <c r="HR98" s="411"/>
      <c r="HS98" s="411"/>
      <c r="HT98" s="411"/>
      <c r="HU98" s="411"/>
      <c r="HV98" s="411"/>
      <c r="HW98" s="411"/>
      <c r="HX98" s="411"/>
      <c r="HY98" s="411"/>
      <c r="HZ98" s="411"/>
      <c r="IA98" s="411"/>
      <c r="IB98" s="411"/>
      <c r="IC98" s="411"/>
      <c r="ID98" s="411"/>
      <c r="IE98" s="411"/>
      <c r="IF98" s="411"/>
      <c r="IG98" s="411"/>
      <c r="IH98" s="411"/>
      <c r="II98" s="411"/>
      <c r="IJ98" s="411"/>
      <c r="IK98" s="411"/>
      <c r="IL98" s="411"/>
      <c r="IM98" s="411"/>
      <c r="IN98" s="411"/>
      <c r="IO98" s="411"/>
      <c r="IP98" s="411"/>
      <c r="IQ98" s="411"/>
      <c r="IR98" s="411"/>
      <c r="IS98" s="411"/>
      <c r="IT98" s="411"/>
      <c r="IU98" s="411"/>
      <c r="IV98" s="411"/>
      <c r="IW98" s="411"/>
      <c r="IX98" s="411"/>
      <c r="IY98" s="411"/>
      <c r="IZ98" s="411"/>
      <c r="JA98" s="411"/>
      <c r="JB98" s="411"/>
      <c r="JC98" s="411"/>
      <c r="JD98" s="411"/>
      <c r="JE98" s="411"/>
      <c r="JF98" s="411"/>
      <c r="JG98" s="411"/>
      <c r="JH98" s="411"/>
      <c r="JI98" s="411"/>
      <c r="JJ98" s="411"/>
      <c r="JK98" s="411"/>
      <c r="JL98" s="411"/>
      <c r="JM98" s="411"/>
      <c r="JN98" s="411"/>
      <c r="JO98" s="411"/>
      <c r="JP98" s="411"/>
      <c r="JQ98" s="411"/>
      <c r="JR98" s="411"/>
      <c r="JS98" s="411"/>
      <c r="JT98" s="411"/>
      <c r="JU98" s="411"/>
      <c r="JV98" s="411"/>
      <c r="JW98" s="411"/>
      <c r="JX98" s="411"/>
      <c r="JY98" s="411"/>
      <c r="JZ98" s="411"/>
      <c r="KA98" s="411"/>
      <c r="KB98" s="411"/>
      <c r="KC98" s="411"/>
      <c r="KD98" s="411"/>
      <c r="KE98" s="411"/>
      <c r="KF98" s="411"/>
      <c r="KG98" s="411"/>
      <c r="KH98" s="411"/>
      <c r="KI98" s="411"/>
      <c r="KJ98" s="411"/>
      <c r="KK98" s="411"/>
      <c r="KL98" s="411"/>
      <c r="KM98" s="411"/>
      <c r="KN98" s="411"/>
      <c r="KO98" s="411"/>
      <c r="KP98" s="411"/>
      <c r="KQ98" s="411"/>
      <c r="KR98" s="411"/>
      <c r="KS98" s="411"/>
      <c r="KT98" s="411"/>
      <c r="KU98" s="411"/>
      <c r="KV98" s="411"/>
      <c r="KW98" s="411"/>
      <c r="KX98" s="411"/>
      <c r="KY98" s="411"/>
      <c r="KZ98" s="411"/>
      <c r="LA98" s="411"/>
      <c r="LB98" s="411"/>
      <c r="LC98" s="411"/>
      <c r="LD98" s="411"/>
      <c r="LE98" s="411"/>
      <c r="LF98" s="411"/>
      <c r="LG98" s="411"/>
      <c r="LH98" s="411"/>
      <c r="LI98" s="411"/>
      <c r="LJ98" s="411"/>
      <c r="LK98" s="411"/>
      <c r="LL98" s="411"/>
      <c r="LM98" s="411"/>
      <c r="LN98" s="411"/>
      <c r="LO98" s="411"/>
      <c r="LP98" s="411"/>
      <c r="LQ98" s="411"/>
      <c r="LR98" s="411"/>
      <c r="LS98" s="411"/>
      <c r="LT98" s="411"/>
      <c r="LU98" s="411"/>
      <c r="LV98" s="411"/>
      <c r="LW98" s="411"/>
      <c r="LX98" s="411"/>
      <c r="LY98" s="411"/>
      <c r="LZ98" s="411"/>
      <c r="MA98" s="411"/>
      <c r="MB98" s="411"/>
      <c r="MC98" s="411"/>
      <c r="MD98" s="411"/>
      <c r="ME98" s="411"/>
      <c r="MF98" s="411"/>
      <c r="MG98" s="411"/>
      <c r="MH98" s="411"/>
      <c r="MI98" s="411"/>
      <c r="MJ98" s="411"/>
      <c r="MK98" s="411"/>
      <c r="ML98" s="411"/>
      <c r="MM98" s="411"/>
      <c r="MN98" s="411"/>
      <c r="MO98" s="411"/>
      <c r="MP98" s="411"/>
      <c r="MQ98" s="411"/>
      <c r="MR98" s="411"/>
      <c r="MS98" s="411"/>
      <c r="MT98" s="411"/>
      <c r="MU98" s="411"/>
      <c r="MV98" s="411"/>
      <c r="MW98" s="411"/>
      <c r="MX98" s="411"/>
      <c r="MY98" s="411"/>
      <c r="MZ98" s="411"/>
      <c r="NA98" s="411"/>
      <c r="NB98" s="411"/>
      <c r="NC98" s="411"/>
      <c r="ND98" s="411"/>
      <c r="NE98" s="411"/>
      <c r="NF98" s="411"/>
      <c r="NG98" s="411"/>
      <c r="NH98" s="411"/>
      <c r="NI98" s="411"/>
      <c r="NJ98" s="411"/>
      <c r="NK98" s="411"/>
      <c r="NL98" s="411"/>
      <c r="NM98" s="411"/>
      <c r="NN98" s="411"/>
      <c r="NO98" s="411"/>
      <c r="NP98" s="411"/>
      <c r="NQ98" s="411"/>
      <c r="NR98" s="411"/>
      <c r="NS98" s="411"/>
      <c r="NT98" s="411"/>
      <c r="NU98" s="411"/>
      <c r="NV98" s="411"/>
      <c r="NW98" s="411"/>
      <c r="NX98" s="411"/>
      <c r="NY98" s="411"/>
      <c r="NZ98" s="411"/>
      <c r="OA98" s="411"/>
      <c r="OB98" s="411"/>
      <c r="OC98" s="411"/>
      <c r="OD98" s="411"/>
      <c r="OE98" s="411"/>
      <c r="OF98" s="411"/>
      <c r="OG98" s="411"/>
      <c r="OH98" s="411"/>
      <c r="OI98" s="411"/>
      <c r="OJ98" s="411"/>
      <c r="OK98" s="411"/>
      <c r="OL98" s="411"/>
      <c r="OM98" s="411"/>
      <c r="ON98" s="411"/>
      <c r="OO98" s="411"/>
      <c r="OP98" s="411"/>
      <c r="OQ98" s="411"/>
      <c r="OR98" s="411"/>
      <c r="OS98" s="411"/>
      <c r="OT98" s="411"/>
      <c r="OU98" s="411"/>
      <c r="OV98" s="411"/>
      <c r="OW98" s="411"/>
      <c r="OX98" s="411"/>
      <c r="OY98" s="411"/>
      <c r="OZ98" s="411"/>
      <c r="PA98" s="411"/>
      <c r="PB98" s="411"/>
      <c r="PC98" s="411"/>
      <c r="PD98" s="411"/>
      <c r="PE98" s="411"/>
      <c r="PF98" s="411"/>
      <c r="PG98" s="411"/>
      <c r="PH98" s="411"/>
      <c r="PI98" s="411"/>
      <c r="PJ98" s="411"/>
      <c r="PK98" s="411"/>
      <c r="PL98" s="411"/>
      <c r="PM98" s="411"/>
      <c r="PN98" s="411"/>
      <c r="PO98" s="411"/>
      <c r="PP98" s="411"/>
      <c r="PQ98" s="411"/>
      <c r="PR98" s="411"/>
      <c r="PS98" s="411"/>
      <c r="PT98" s="411"/>
      <c r="PU98" s="411"/>
      <c r="PV98" s="411"/>
      <c r="PW98" s="411"/>
      <c r="PX98" s="411"/>
      <c r="PY98" s="411"/>
      <c r="PZ98" s="411"/>
      <c r="QA98" s="411"/>
      <c r="QB98" s="411"/>
      <c r="QC98" s="411"/>
      <c r="QD98" s="411"/>
      <c r="QE98" s="411"/>
      <c r="QF98" s="411"/>
      <c r="QG98" s="411"/>
      <c r="QH98" s="411"/>
      <c r="QI98" s="411"/>
      <c r="QJ98" s="411"/>
      <c r="QK98" s="411"/>
      <c r="QL98" s="411"/>
      <c r="QM98" s="411"/>
      <c r="QN98" s="411"/>
      <c r="QO98" s="411"/>
      <c r="QP98" s="411"/>
      <c r="QQ98" s="411"/>
      <c r="QR98" s="411"/>
      <c r="QS98" s="411"/>
      <c r="QT98" s="411"/>
      <c r="QU98" s="411"/>
      <c r="QV98" s="411"/>
      <c r="QW98" s="411"/>
      <c r="QX98" s="411"/>
      <c r="QY98" s="411"/>
      <c r="QZ98" s="411"/>
      <c r="RA98" s="411"/>
      <c r="RB98" s="411"/>
      <c r="RC98" s="411"/>
      <c r="RD98" s="411"/>
      <c r="RE98" s="411"/>
      <c r="RF98" s="411"/>
      <c r="RG98" s="411"/>
      <c r="RH98" s="411"/>
      <c r="RI98" s="411"/>
      <c r="RJ98" s="411"/>
      <c r="RK98" s="411"/>
      <c r="RL98" s="411"/>
      <c r="RM98" s="411"/>
      <c r="RN98" s="411"/>
      <c r="RO98" s="411"/>
      <c r="RP98" s="411"/>
      <c r="RQ98" s="411"/>
      <c r="RR98" s="411"/>
      <c r="RS98" s="411"/>
      <c r="RT98" s="411"/>
      <c r="RU98" s="411"/>
      <c r="RV98" s="411"/>
      <c r="RW98" s="411"/>
      <c r="RX98" s="411"/>
      <c r="RY98" s="411"/>
      <c r="RZ98" s="411"/>
      <c r="SA98" s="411"/>
      <c r="SB98" s="411"/>
      <c r="SC98" s="411"/>
      <c r="SD98" s="411"/>
      <c r="SE98" s="411"/>
      <c r="SF98" s="411"/>
      <c r="SG98" s="411"/>
      <c r="SH98" s="411"/>
      <c r="SI98" s="411"/>
      <c r="SJ98" s="411"/>
      <c r="SK98" s="411"/>
      <c r="SL98" s="411"/>
      <c r="SM98" s="411"/>
      <c r="SN98" s="411"/>
      <c r="SO98" s="411"/>
      <c r="SP98" s="411"/>
      <c r="SQ98" s="411"/>
      <c r="SR98" s="411"/>
      <c r="SS98" s="411"/>
      <c r="ST98" s="411"/>
      <c r="SU98" s="411"/>
      <c r="SV98" s="411"/>
      <c r="SW98" s="411"/>
      <c r="SX98" s="411"/>
      <c r="SY98" s="411"/>
      <c r="SZ98" s="411"/>
      <c r="TA98" s="411"/>
      <c r="TB98" s="411"/>
      <c r="TC98" s="411"/>
      <c r="TD98" s="411"/>
      <c r="TE98" s="411"/>
      <c r="TF98" s="411"/>
      <c r="TG98" s="411"/>
      <c r="TH98" s="411"/>
      <c r="TI98" s="411"/>
      <c r="TJ98" s="411"/>
      <c r="TK98" s="411"/>
      <c r="TL98" s="411"/>
      <c r="TM98" s="411"/>
      <c r="TN98" s="411"/>
      <c r="TO98" s="411"/>
      <c r="TP98" s="411"/>
      <c r="TQ98" s="411"/>
    </row>
    <row r="99" spans="1:537" ht="15.75" customHeight="1" x14ac:dyDescent="0.3">
      <c r="A99" s="422" t="s">
        <v>107</v>
      </c>
      <c r="B99" s="423">
        <v>3</v>
      </c>
      <c r="C99" s="424">
        <v>2.6363999999999996</v>
      </c>
      <c r="D99" s="425">
        <v>87.88</v>
      </c>
      <c r="E99" s="425">
        <v>8.9600000000000009</v>
      </c>
      <c r="F99" s="425">
        <v>90.265000000000001</v>
      </c>
      <c r="G99" s="218">
        <v>1.387319</v>
      </c>
      <c r="H99" s="426"/>
      <c r="I99" s="426"/>
      <c r="J99" s="427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  <c r="BB99" s="411"/>
      <c r="BC99" s="411"/>
      <c r="BD99" s="411"/>
      <c r="BE99" s="411"/>
      <c r="BF99" s="411"/>
      <c r="BG99" s="411"/>
      <c r="BH99" s="411"/>
      <c r="BI99" s="411"/>
      <c r="BJ99" s="411"/>
      <c r="BK99" s="411"/>
      <c r="BL99" s="411"/>
      <c r="BM99" s="411"/>
      <c r="BN99" s="411"/>
      <c r="BO99" s="411"/>
      <c r="BP99" s="411"/>
      <c r="BQ99" s="411"/>
      <c r="BR99" s="411"/>
      <c r="BS99" s="411"/>
      <c r="BT99" s="411"/>
      <c r="BU99" s="411"/>
      <c r="BV99" s="411"/>
      <c r="BW99" s="411"/>
      <c r="BX99" s="411"/>
      <c r="BY99" s="411"/>
      <c r="BZ99" s="411"/>
      <c r="CA99" s="411"/>
      <c r="CB99" s="411"/>
      <c r="CC99" s="411"/>
      <c r="CD99" s="411"/>
      <c r="CE99" s="411"/>
      <c r="CF99" s="411"/>
      <c r="CG99" s="411"/>
      <c r="CH99" s="411"/>
      <c r="CI99" s="411"/>
      <c r="CJ99" s="411"/>
      <c r="CK99" s="411"/>
      <c r="CL99" s="411"/>
      <c r="CM99" s="411"/>
      <c r="CN99" s="411"/>
      <c r="CO99" s="411"/>
      <c r="CP99" s="411"/>
      <c r="CQ99" s="411"/>
      <c r="CR99" s="411"/>
      <c r="CS99" s="411"/>
      <c r="CT99" s="411"/>
      <c r="CU99" s="411"/>
      <c r="CV99" s="411"/>
      <c r="CW99" s="411"/>
      <c r="CX99" s="411"/>
      <c r="CY99" s="411"/>
      <c r="CZ99" s="411"/>
      <c r="DA99" s="411"/>
      <c r="DB99" s="411"/>
      <c r="DC99" s="411"/>
      <c r="DD99" s="411"/>
      <c r="DE99" s="411"/>
      <c r="DF99" s="411"/>
      <c r="DG99" s="411"/>
      <c r="DH99" s="411"/>
      <c r="DI99" s="411"/>
      <c r="DJ99" s="411"/>
      <c r="DK99" s="411"/>
      <c r="DL99" s="411"/>
      <c r="DM99" s="411"/>
      <c r="DN99" s="411"/>
      <c r="DO99" s="411"/>
      <c r="DP99" s="411"/>
      <c r="DQ99" s="411"/>
      <c r="DR99" s="411"/>
      <c r="DS99" s="411"/>
      <c r="DT99" s="411"/>
      <c r="DU99" s="411"/>
      <c r="DV99" s="411"/>
      <c r="DW99" s="411"/>
      <c r="DX99" s="411"/>
      <c r="DY99" s="411"/>
      <c r="DZ99" s="411"/>
      <c r="EA99" s="411"/>
      <c r="EB99" s="411"/>
      <c r="EC99" s="411"/>
      <c r="ED99" s="411"/>
      <c r="EE99" s="411"/>
      <c r="EF99" s="411"/>
      <c r="EG99" s="411"/>
      <c r="EH99" s="411"/>
      <c r="EI99" s="411"/>
      <c r="EJ99" s="411"/>
      <c r="EK99" s="411"/>
      <c r="EL99" s="411"/>
      <c r="EM99" s="411"/>
      <c r="EN99" s="411"/>
      <c r="EO99" s="411"/>
      <c r="EP99" s="411"/>
      <c r="EQ99" s="411"/>
      <c r="ER99" s="411"/>
      <c r="ES99" s="411"/>
      <c r="ET99" s="411"/>
      <c r="EU99" s="411"/>
      <c r="EV99" s="411"/>
      <c r="EW99" s="411"/>
      <c r="EX99" s="411"/>
      <c r="EY99" s="411"/>
      <c r="EZ99" s="411"/>
      <c r="FA99" s="411"/>
      <c r="FB99" s="411"/>
      <c r="FC99" s="411"/>
      <c r="FD99" s="411"/>
      <c r="FE99" s="411"/>
      <c r="FF99" s="411"/>
      <c r="FG99" s="411"/>
      <c r="FH99" s="411"/>
      <c r="FI99" s="411"/>
      <c r="FJ99" s="411"/>
      <c r="FK99" s="411"/>
      <c r="FL99" s="411"/>
      <c r="FM99" s="411"/>
      <c r="FN99" s="411"/>
      <c r="FO99" s="411"/>
      <c r="FP99" s="411"/>
      <c r="FQ99" s="411"/>
      <c r="FR99" s="411"/>
      <c r="FS99" s="411"/>
      <c r="FT99" s="411"/>
      <c r="FU99" s="411"/>
      <c r="FV99" s="411"/>
      <c r="FW99" s="411"/>
      <c r="FX99" s="411"/>
      <c r="FY99" s="411"/>
      <c r="FZ99" s="411"/>
      <c r="GA99" s="411"/>
      <c r="GB99" s="411"/>
      <c r="GC99" s="411"/>
      <c r="GD99" s="411"/>
      <c r="GE99" s="411"/>
      <c r="GF99" s="411"/>
      <c r="GG99" s="411"/>
      <c r="GH99" s="411"/>
      <c r="GI99" s="411"/>
      <c r="GJ99" s="411"/>
      <c r="GK99" s="411"/>
      <c r="GL99" s="411"/>
      <c r="GM99" s="411"/>
      <c r="GN99" s="411"/>
      <c r="GO99" s="411"/>
      <c r="GP99" s="411"/>
      <c r="GQ99" s="411"/>
      <c r="GR99" s="411"/>
      <c r="GS99" s="411"/>
      <c r="GT99" s="411"/>
      <c r="GU99" s="411"/>
      <c r="GV99" s="411"/>
      <c r="GW99" s="411"/>
      <c r="GX99" s="411"/>
      <c r="GY99" s="411"/>
      <c r="GZ99" s="411"/>
      <c r="HA99" s="411"/>
      <c r="HB99" s="411"/>
      <c r="HC99" s="411"/>
      <c r="HD99" s="411"/>
      <c r="HE99" s="411"/>
      <c r="HF99" s="411"/>
      <c r="HG99" s="411"/>
      <c r="HH99" s="411"/>
      <c r="HI99" s="411"/>
      <c r="HJ99" s="411"/>
      <c r="HK99" s="411"/>
      <c r="HL99" s="411"/>
      <c r="HM99" s="411"/>
      <c r="HN99" s="411"/>
      <c r="HO99" s="411"/>
      <c r="HP99" s="411"/>
      <c r="HQ99" s="411"/>
      <c r="HR99" s="411"/>
      <c r="HS99" s="411"/>
      <c r="HT99" s="411"/>
      <c r="HU99" s="411"/>
      <c r="HV99" s="411"/>
      <c r="HW99" s="411"/>
      <c r="HX99" s="411"/>
      <c r="HY99" s="411"/>
      <c r="HZ99" s="411"/>
      <c r="IA99" s="411"/>
      <c r="IB99" s="411"/>
      <c r="IC99" s="411"/>
      <c r="ID99" s="411"/>
      <c r="IE99" s="411"/>
      <c r="IF99" s="411"/>
      <c r="IG99" s="411"/>
      <c r="IH99" s="411"/>
      <c r="II99" s="411"/>
      <c r="IJ99" s="411"/>
      <c r="IK99" s="411"/>
      <c r="IL99" s="411"/>
      <c r="IM99" s="411"/>
      <c r="IN99" s="411"/>
      <c r="IO99" s="411"/>
      <c r="IP99" s="411"/>
      <c r="IQ99" s="411"/>
      <c r="IR99" s="411"/>
      <c r="IS99" s="411"/>
      <c r="IT99" s="411"/>
      <c r="IU99" s="411"/>
      <c r="IV99" s="411"/>
      <c r="IW99" s="411"/>
      <c r="IX99" s="411"/>
      <c r="IY99" s="411"/>
      <c r="IZ99" s="411"/>
      <c r="JA99" s="411"/>
      <c r="JB99" s="411"/>
      <c r="JC99" s="411"/>
      <c r="JD99" s="411"/>
      <c r="JE99" s="411"/>
      <c r="JF99" s="411"/>
      <c r="JG99" s="411"/>
      <c r="JH99" s="411"/>
      <c r="JI99" s="411"/>
      <c r="JJ99" s="411"/>
      <c r="JK99" s="411"/>
      <c r="JL99" s="411"/>
      <c r="JM99" s="411"/>
      <c r="JN99" s="411"/>
      <c r="JO99" s="411"/>
      <c r="JP99" s="411"/>
      <c r="JQ99" s="411"/>
      <c r="JR99" s="411"/>
      <c r="JS99" s="411"/>
      <c r="JT99" s="411"/>
      <c r="JU99" s="411"/>
      <c r="JV99" s="411"/>
      <c r="JW99" s="411"/>
      <c r="JX99" s="411"/>
      <c r="JY99" s="411"/>
      <c r="JZ99" s="411"/>
      <c r="KA99" s="411"/>
      <c r="KB99" s="411"/>
      <c r="KC99" s="411"/>
      <c r="KD99" s="411"/>
      <c r="KE99" s="411"/>
      <c r="KF99" s="411"/>
      <c r="KG99" s="411"/>
      <c r="KH99" s="411"/>
      <c r="KI99" s="411"/>
      <c r="KJ99" s="411"/>
      <c r="KK99" s="411"/>
      <c r="KL99" s="411"/>
      <c r="KM99" s="411"/>
      <c r="KN99" s="411"/>
      <c r="KO99" s="411"/>
      <c r="KP99" s="411"/>
      <c r="KQ99" s="411"/>
      <c r="KR99" s="411"/>
      <c r="KS99" s="411"/>
      <c r="KT99" s="411"/>
      <c r="KU99" s="411"/>
      <c r="KV99" s="411"/>
      <c r="KW99" s="411"/>
      <c r="KX99" s="411"/>
      <c r="KY99" s="411"/>
      <c r="KZ99" s="411"/>
      <c r="LA99" s="411"/>
      <c r="LB99" s="411"/>
      <c r="LC99" s="411"/>
      <c r="LD99" s="411"/>
      <c r="LE99" s="411"/>
      <c r="LF99" s="411"/>
      <c r="LG99" s="411"/>
      <c r="LH99" s="411"/>
      <c r="LI99" s="411"/>
      <c r="LJ99" s="411"/>
      <c r="LK99" s="411"/>
      <c r="LL99" s="411"/>
      <c r="LM99" s="411"/>
      <c r="LN99" s="411"/>
      <c r="LO99" s="411"/>
      <c r="LP99" s="411"/>
      <c r="LQ99" s="411"/>
      <c r="LR99" s="411"/>
      <c r="LS99" s="411"/>
      <c r="LT99" s="411"/>
      <c r="LU99" s="411"/>
      <c r="LV99" s="411"/>
      <c r="LW99" s="411"/>
      <c r="LX99" s="411"/>
      <c r="LY99" s="411"/>
      <c r="LZ99" s="411"/>
      <c r="MA99" s="411"/>
      <c r="MB99" s="411"/>
      <c r="MC99" s="411"/>
      <c r="MD99" s="411"/>
      <c r="ME99" s="411"/>
      <c r="MF99" s="411"/>
      <c r="MG99" s="411"/>
      <c r="MH99" s="411"/>
      <c r="MI99" s="411"/>
      <c r="MJ99" s="411"/>
      <c r="MK99" s="411"/>
      <c r="ML99" s="411"/>
      <c r="MM99" s="411"/>
      <c r="MN99" s="411"/>
      <c r="MO99" s="411"/>
      <c r="MP99" s="411"/>
      <c r="MQ99" s="411"/>
      <c r="MR99" s="411"/>
      <c r="MS99" s="411"/>
      <c r="MT99" s="411"/>
      <c r="MU99" s="411"/>
      <c r="MV99" s="411"/>
      <c r="MW99" s="411"/>
      <c r="MX99" s="411"/>
      <c r="MY99" s="411"/>
      <c r="MZ99" s="411"/>
      <c r="NA99" s="411"/>
      <c r="NB99" s="411"/>
      <c r="NC99" s="411"/>
      <c r="ND99" s="411"/>
      <c r="NE99" s="411"/>
      <c r="NF99" s="411"/>
      <c r="NG99" s="411"/>
      <c r="NH99" s="411"/>
      <c r="NI99" s="411"/>
      <c r="NJ99" s="411"/>
      <c r="NK99" s="411"/>
      <c r="NL99" s="411"/>
      <c r="NM99" s="411"/>
      <c r="NN99" s="411"/>
      <c r="NO99" s="411"/>
      <c r="NP99" s="411"/>
      <c r="NQ99" s="411"/>
      <c r="NR99" s="411"/>
      <c r="NS99" s="411"/>
      <c r="NT99" s="411"/>
      <c r="NU99" s="411"/>
      <c r="NV99" s="411"/>
      <c r="NW99" s="411"/>
      <c r="NX99" s="411"/>
      <c r="NY99" s="411"/>
      <c r="NZ99" s="411"/>
      <c r="OA99" s="411"/>
      <c r="OB99" s="411"/>
      <c r="OC99" s="411"/>
      <c r="OD99" s="411"/>
      <c r="OE99" s="411"/>
      <c r="OF99" s="411"/>
      <c r="OG99" s="411"/>
      <c r="OH99" s="411"/>
      <c r="OI99" s="411"/>
      <c r="OJ99" s="411"/>
      <c r="OK99" s="411"/>
      <c r="OL99" s="411"/>
      <c r="OM99" s="411"/>
      <c r="ON99" s="411"/>
      <c r="OO99" s="411"/>
      <c r="OP99" s="411"/>
      <c r="OQ99" s="411"/>
      <c r="OR99" s="411"/>
      <c r="OS99" s="411"/>
      <c r="OT99" s="411"/>
      <c r="OU99" s="411"/>
      <c r="OV99" s="411"/>
      <c r="OW99" s="411"/>
      <c r="OX99" s="411"/>
      <c r="OY99" s="411"/>
      <c r="OZ99" s="411"/>
      <c r="PA99" s="411"/>
      <c r="PB99" s="411"/>
      <c r="PC99" s="411"/>
      <c r="PD99" s="411"/>
      <c r="PE99" s="411"/>
      <c r="PF99" s="411"/>
      <c r="PG99" s="411"/>
      <c r="PH99" s="411"/>
      <c r="PI99" s="411"/>
      <c r="PJ99" s="411"/>
      <c r="PK99" s="411"/>
      <c r="PL99" s="411"/>
      <c r="PM99" s="411"/>
      <c r="PN99" s="411"/>
      <c r="PO99" s="411"/>
      <c r="PP99" s="411"/>
      <c r="PQ99" s="411"/>
      <c r="PR99" s="411"/>
      <c r="PS99" s="411"/>
      <c r="PT99" s="411"/>
      <c r="PU99" s="411"/>
      <c r="PV99" s="411"/>
      <c r="PW99" s="411"/>
      <c r="PX99" s="411"/>
      <c r="PY99" s="411"/>
      <c r="PZ99" s="411"/>
      <c r="QA99" s="411"/>
      <c r="QB99" s="411"/>
      <c r="QC99" s="411"/>
      <c r="QD99" s="411"/>
      <c r="QE99" s="411"/>
      <c r="QF99" s="411"/>
      <c r="QG99" s="411"/>
      <c r="QH99" s="411"/>
      <c r="QI99" s="411"/>
      <c r="QJ99" s="411"/>
      <c r="QK99" s="411"/>
      <c r="QL99" s="411"/>
      <c r="QM99" s="411"/>
      <c r="QN99" s="411"/>
      <c r="QO99" s="411"/>
      <c r="QP99" s="411"/>
      <c r="QQ99" s="411"/>
      <c r="QR99" s="411"/>
      <c r="QS99" s="411"/>
      <c r="QT99" s="411"/>
      <c r="QU99" s="411"/>
      <c r="QV99" s="411"/>
      <c r="QW99" s="411"/>
      <c r="QX99" s="411"/>
      <c r="QY99" s="411"/>
      <c r="QZ99" s="411"/>
      <c r="RA99" s="411"/>
      <c r="RB99" s="411"/>
      <c r="RC99" s="411"/>
      <c r="RD99" s="411"/>
      <c r="RE99" s="411"/>
      <c r="RF99" s="411"/>
      <c r="RG99" s="411"/>
      <c r="RH99" s="411"/>
      <c r="RI99" s="411"/>
      <c r="RJ99" s="411"/>
      <c r="RK99" s="411"/>
      <c r="RL99" s="411"/>
      <c r="RM99" s="411"/>
      <c r="RN99" s="411"/>
      <c r="RO99" s="411"/>
      <c r="RP99" s="411"/>
      <c r="RQ99" s="411"/>
      <c r="RR99" s="411"/>
      <c r="RS99" s="411"/>
      <c r="RT99" s="411"/>
      <c r="RU99" s="411"/>
      <c r="RV99" s="411"/>
      <c r="RW99" s="411"/>
      <c r="RX99" s="411"/>
      <c r="RY99" s="411"/>
      <c r="RZ99" s="411"/>
      <c r="SA99" s="411"/>
      <c r="SB99" s="411"/>
      <c r="SC99" s="411"/>
      <c r="SD99" s="411"/>
      <c r="SE99" s="411"/>
      <c r="SF99" s="411"/>
      <c r="SG99" s="411"/>
      <c r="SH99" s="411"/>
      <c r="SI99" s="411"/>
      <c r="SJ99" s="411"/>
      <c r="SK99" s="411"/>
      <c r="SL99" s="411"/>
      <c r="SM99" s="411"/>
      <c r="SN99" s="411"/>
      <c r="SO99" s="411"/>
      <c r="SP99" s="411"/>
      <c r="SQ99" s="411"/>
      <c r="SR99" s="411"/>
      <c r="SS99" s="411"/>
      <c r="ST99" s="411"/>
      <c r="SU99" s="411"/>
      <c r="SV99" s="411"/>
      <c r="SW99" s="411"/>
      <c r="SX99" s="411"/>
      <c r="SY99" s="411"/>
      <c r="SZ99" s="411"/>
      <c r="TA99" s="411"/>
      <c r="TB99" s="411"/>
      <c r="TC99" s="411"/>
      <c r="TD99" s="411"/>
      <c r="TE99" s="411"/>
      <c r="TF99" s="411"/>
      <c r="TG99" s="411"/>
      <c r="TH99" s="411"/>
      <c r="TI99" s="411"/>
      <c r="TJ99" s="411"/>
      <c r="TK99" s="411"/>
      <c r="TL99" s="411"/>
      <c r="TM99" s="411"/>
      <c r="TN99" s="411"/>
      <c r="TO99" s="411"/>
      <c r="TP99" s="411"/>
      <c r="TQ99" s="411"/>
    </row>
    <row r="100" spans="1:537" ht="15.75" customHeight="1" x14ac:dyDescent="0.3">
      <c r="A100" s="428" t="s">
        <v>70</v>
      </c>
      <c r="B100" s="429">
        <v>1</v>
      </c>
      <c r="C100" s="430">
        <v>0.88650000000000007</v>
      </c>
      <c r="D100" s="431">
        <v>88.65</v>
      </c>
      <c r="E100" s="431">
        <v>48.84</v>
      </c>
      <c r="F100" s="431">
        <v>78.165000000000006</v>
      </c>
      <c r="G100" s="219">
        <v>1.2827</v>
      </c>
      <c r="H100" s="432"/>
      <c r="I100" s="432"/>
      <c r="J100" s="433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1"/>
      <c r="AD100" s="411"/>
      <c r="AE100" s="411"/>
      <c r="AF100" s="411"/>
      <c r="AG100" s="411"/>
      <c r="AH100" s="411"/>
      <c r="AI100" s="411"/>
      <c r="AJ100" s="411"/>
      <c r="AK100" s="411"/>
      <c r="AL100" s="411"/>
      <c r="AM100" s="411"/>
      <c r="AN100" s="411"/>
      <c r="AO100" s="411"/>
      <c r="AP100" s="411"/>
      <c r="AQ100" s="411"/>
      <c r="AR100" s="411"/>
      <c r="AS100" s="411"/>
      <c r="AT100" s="411"/>
      <c r="AU100" s="411"/>
      <c r="AV100" s="411"/>
      <c r="AW100" s="411"/>
      <c r="AX100" s="411"/>
      <c r="AY100" s="411"/>
      <c r="AZ100" s="411"/>
      <c r="BA100" s="411"/>
      <c r="BB100" s="411"/>
      <c r="BC100" s="411"/>
      <c r="BD100" s="411"/>
      <c r="BE100" s="411"/>
      <c r="BF100" s="411"/>
      <c r="BG100" s="411"/>
      <c r="BH100" s="411"/>
      <c r="BI100" s="411"/>
      <c r="BJ100" s="411"/>
      <c r="BK100" s="411"/>
      <c r="BL100" s="411"/>
      <c r="BM100" s="411"/>
      <c r="BN100" s="411"/>
      <c r="BO100" s="411"/>
      <c r="BP100" s="411"/>
      <c r="BQ100" s="411"/>
      <c r="BR100" s="411"/>
      <c r="BS100" s="411"/>
      <c r="BT100" s="411"/>
      <c r="BU100" s="411"/>
      <c r="BV100" s="411"/>
      <c r="BW100" s="411"/>
      <c r="BX100" s="411"/>
      <c r="BY100" s="411"/>
      <c r="BZ100" s="411"/>
      <c r="CA100" s="411"/>
      <c r="CB100" s="411"/>
      <c r="CC100" s="411"/>
      <c r="CD100" s="411"/>
      <c r="CE100" s="411"/>
      <c r="CF100" s="411"/>
      <c r="CG100" s="411"/>
      <c r="CH100" s="411"/>
      <c r="CI100" s="411"/>
      <c r="CJ100" s="411"/>
      <c r="CK100" s="411"/>
      <c r="CL100" s="411"/>
      <c r="CM100" s="411"/>
      <c r="CN100" s="411"/>
      <c r="CO100" s="411"/>
      <c r="CP100" s="411"/>
      <c r="CQ100" s="411"/>
      <c r="CR100" s="411"/>
      <c r="CS100" s="411"/>
      <c r="CT100" s="411"/>
      <c r="CU100" s="411"/>
      <c r="CV100" s="411"/>
      <c r="CW100" s="411"/>
      <c r="CX100" s="411"/>
      <c r="CY100" s="411"/>
      <c r="CZ100" s="411"/>
      <c r="DA100" s="411"/>
      <c r="DB100" s="411"/>
      <c r="DC100" s="411"/>
      <c r="DD100" s="411"/>
      <c r="DE100" s="411"/>
      <c r="DF100" s="411"/>
      <c r="DG100" s="411"/>
      <c r="DH100" s="411"/>
      <c r="DI100" s="411"/>
      <c r="DJ100" s="411"/>
      <c r="DK100" s="411"/>
      <c r="DL100" s="411"/>
      <c r="DM100" s="411"/>
      <c r="DN100" s="411"/>
      <c r="DO100" s="411"/>
      <c r="DP100" s="411"/>
      <c r="DQ100" s="411"/>
      <c r="DR100" s="411"/>
      <c r="DS100" s="411"/>
      <c r="DT100" s="411"/>
      <c r="DU100" s="411"/>
      <c r="DV100" s="411"/>
      <c r="DW100" s="411"/>
      <c r="DX100" s="411"/>
      <c r="DY100" s="411"/>
      <c r="DZ100" s="411"/>
      <c r="EA100" s="411"/>
      <c r="EB100" s="411"/>
      <c r="EC100" s="411"/>
      <c r="ED100" s="411"/>
      <c r="EE100" s="411"/>
      <c r="EF100" s="411"/>
      <c r="EG100" s="411"/>
      <c r="EH100" s="411"/>
      <c r="EI100" s="411"/>
      <c r="EJ100" s="411"/>
      <c r="EK100" s="411"/>
      <c r="EL100" s="411"/>
      <c r="EM100" s="411"/>
      <c r="EN100" s="411"/>
      <c r="EO100" s="411"/>
      <c r="EP100" s="411"/>
      <c r="EQ100" s="411"/>
      <c r="ER100" s="411"/>
      <c r="ES100" s="411"/>
      <c r="ET100" s="411"/>
      <c r="EU100" s="411"/>
      <c r="EV100" s="411"/>
      <c r="EW100" s="411"/>
      <c r="EX100" s="411"/>
      <c r="EY100" s="411"/>
      <c r="EZ100" s="411"/>
      <c r="FA100" s="411"/>
      <c r="FB100" s="411"/>
      <c r="FC100" s="411"/>
      <c r="FD100" s="411"/>
      <c r="FE100" s="411"/>
      <c r="FF100" s="411"/>
      <c r="FG100" s="411"/>
      <c r="FH100" s="411"/>
      <c r="FI100" s="411"/>
      <c r="FJ100" s="411"/>
      <c r="FK100" s="411"/>
      <c r="FL100" s="411"/>
      <c r="FM100" s="411"/>
      <c r="FN100" s="411"/>
      <c r="FO100" s="411"/>
      <c r="FP100" s="411"/>
      <c r="FQ100" s="411"/>
      <c r="FR100" s="411"/>
      <c r="FS100" s="411"/>
      <c r="FT100" s="411"/>
      <c r="FU100" s="411"/>
      <c r="FV100" s="411"/>
      <c r="FW100" s="411"/>
      <c r="FX100" s="411"/>
      <c r="FY100" s="411"/>
      <c r="FZ100" s="411"/>
      <c r="GA100" s="411"/>
      <c r="GB100" s="411"/>
      <c r="GC100" s="411"/>
      <c r="GD100" s="411"/>
      <c r="GE100" s="411"/>
      <c r="GF100" s="411"/>
      <c r="GG100" s="411"/>
      <c r="GH100" s="411"/>
      <c r="GI100" s="411"/>
      <c r="GJ100" s="411"/>
      <c r="GK100" s="411"/>
      <c r="GL100" s="411"/>
      <c r="GM100" s="411"/>
      <c r="GN100" s="411"/>
      <c r="GO100" s="411"/>
      <c r="GP100" s="411"/>
      <c r="GQ100" s="411"/>
      <c r="GR100" s="411"/>
      <c r="GS100" s="411"/>
      <c r="GT100" s="411"/>
      <c r="GU100" s="411"/>
      <c r="GV100" s="411"/>
      <c r="GW100" s="411"/>
      <c r="GX100" s="411"/>
      <c r="GY100" s="411"/>
      <c r="GZ100" s="411"/>
      <c r="HA100" s="411"/>
      <c r="HB100" s="411"/>
      <c r="HC100" s="411"/>
      <c r="HD100" s="411"/>
      <c r="HE100" s="411"/>
      <c r="HF100" s="411"/>
      <c r="HG100" s="411"/>
      <c r="HH100" s="411"/>
      <c r="HI100" s="411"/>
      <c r="HJ100" s="411"/>
      <c r="HK100" s="411"/>
      <c r="HL100" s="411"/>
      <c r="HM100" s="411"/>
      <c r="HN100" s="411"/>
      <c r="HO100" s="411"/>
      <c r="HP100" s="411"/>
      <c r="HQ100" s="411"/>
      <c r="HR100" s="411"/>
      <c r="HS100" s="411"/>
      <c r="HT100" s="411"/>
      <c r="HU100" s="411"/>
      <c r="HV100" s="411"/>
      <c r="HW100" s="411"/>
      <c r="HX100" s="411"/>
      <c r="HY100" s="411"/>
      <c r="HZ100" s="411"/>
      <c r="IA100" s="411"/>
      <c r="IB100" s="411"/>
      <c r="IC100" s="411"/>
      <c r="ID100" s="411"/>
      <c r="IE100" s="411"/>
      <c r="IF100" s="411"/>
      <c r="IG100" s="411"/>
      <c r="IH100" s="411"/>
      <c r="II100" s="411"/>
      <c r="IJ100" s="411"/>
      <c r="IK100" s="411"/>
      <c r="IL100" s="411"/>
      <c r="IM100" s="411"/>
      <c r="IN100" s="411"/>
      <c r="IO100" s="411"/>
      <c r="IP100" s="411"/>
      <c r="IQ100" s="411"/>
      <c r="IR100" s="411"/>
      <c r="IS100" s="411"/>
      <c r="IT100" s="411"/>
      <c r="IU100" s="411"/>
      <c r="IV100" s="411"/>
      <c r="IW100" s="411"/>
      <c r="IX100" s="411"/>
      <c r="IY100" s="411"/>
      <c r="IZ100" s="411"/>
      <c r="JA100" s="411"/>
      <c r="JB100" s="411"/>
      <c r="JC100" s="411"/>
      <c r="JD100" s="411"/>
      <c r="JE100" s="411"/>
      <c r="JF100" s="411"/>
      <c r="JG100" s="411"/>
      <c r="JH100" s="411"/>
      <c r="JI100" s="411"/>
      <c r="JJ100" s="411"/>
      <c r="JK100" s="411"/>
      <c r="JL100" s="411"/>
      <c r="JM100" s="411"/>
      <c r="JN100" s="411"/>
      <c r="JO100" s="411"/>
      <c r="JP100" s="411"/>
      <c r="JQ100" s="411"/>
      <c r="JR100" s="411"/>
      <c r="JS100" s="411"/>
      <c r="JT100" s="411"/>
      <c r="JU100" s="411"/>
      <c r="JV100" s="411"/>
      <c r="JW100" s="411"/>
      <c r="JX100" s="411"/>
      <c r="JY100" s="411"/>
      <c r="JZ100" s="411"/>
      <c r="KA100" s="411"/>
      <c r="KB100" s="411"/>
      <c r="KC100" s="411"/>
      <c r="KD100" s="411"/>
      <c r="KE100" s="411"/>
      <c r="KF100" s="411"/>
      <c r="KG100" s="411"/>
      <c r="KH100" s="411"/>
      <c r="KI100" s="411"/>
      <c r="KJ100" s="411"/>
      <c r="KK100" s="411"/>
      <c r="KL100" s="411"/>
      <c r="KM100" s="411"/>
      <c r="KN100" s="411"/>
      <c r="KO100" s="411"/>
      <c r="KP100" s="411"/>
      <c r="KQ100" s="411"/>
      <c r="KR100" s="411"/>
      <c r="KS100" s="411"/>
      <c r="KT100" s="411"/>
      <c r="KU100" s="411"/>
      <c r="KV100" s="411"/>
      <c r="KW100" s="411"/>
      <c r="KX100" s="411"/>
      <c r="KY100" s="411"/>
      <c r="KZ100" s="411"/>
      <c r="LA100" s="411"/>
      <c r="LB100" s="411"/>
      <c r="LC100" s="411"/>
      <c r="LD100" s="411"/>
      <c r="LE100" s="411"/>
      <c r="LF100" s="411"/>
      <c r="LG100" s="411"/>
      <c r="LH100" s="411"/>
      <c r="LI100" s="411"/>
      <c r="LJ100" s="411"/>
      <c r="LK100" s="411"/>
      <c r="LL100" s="411"/>
      <c r="LM100" s="411"/>
      <c r="LN100" s="411"/>
      <c r="LO100" s="411"/>
      <c r="LP100" s="411"/>
      <c r="LQ100" s="411"/>
      <c r="LR100" s="411"/>
      <c r="LS100" s="411"/>
      <c r="LT100" s="411"/>
      <c r="LU100" s="411"/>
      <c r="LV100" s="411"/>
      <c r="LW100" s="411"/>
      <c r="LX100" s="411"/>
      <c r="LY100" s="411"/>
      <c r="LZ100" s="411"/>
      <c r="MA100" s="411"/>
      <c r="MB100" s="411"/>
      <c r="MC100" s="411"/>
      <c r="MD100" s="411"/>
      <c r="ME100" s="411"/>
      <c r="MF100" s="411"/>
      <c r="MG100" s="411"/>
      <c r="MH100" s="411"/>
      <c r="MI100" s="411"/>
      <c r="MJ100" s="411"/>
      <c r="MK100" s="411"/>
      <c r="ML100" s="411"/>
      <c r="MM100" s="411"/>
      <c r="MN100" s="411"/>
      <c r="MO100" s="411"/>
      <c r="MP100" s="411"/>
      <c r="MQ100" s="411"/>
      <c r="MR100" s="411"/>
      <c r="MS100" s="411"/>
      <c r="MT100" s="411"/>
      <c r="MU100" s="411"/>
      <c r="MV100" s="411"/>
      <c r="MW100" s="411"/>
      <c r="MX100" s="411"/>
      <c r="MY100" s="411"/>
      <c r="MZ100" s="411"/>
      <c r="NA100" s="411"/>
      <c r="NB100" s="411"/>
      <c r="NC100" s="411"/>
      <c r="ND100" s="411"/>
      <c r="NE100" s="411"/>
      <c r="NF100" s="411"/>
      <c r="NG100" s="411"/>
      <c r="NH100" s="411"/>
      <c r="NI100" s="411"/>
      <c r="NJ100" s="411"/>
      <c r="NK100" s="411"/>
      <c r="NL100" s="411"/>
      <c r="NM100" s="411"/>
      <c r="NN100" s="411"/>
      <c r="NO100" s="411"/>
      <c r="NP100" s="411"/>
      <c r="NQ100" s="411"/>
      <c r="NR100" s="411"/>
      <c r="NS100" s="411"/>
      <c r="NT100" s="411"/>
      <c r="NU100" s="411"/>
      <c r="NV100" s="411"/>
      <c r="NW100" s="411"/>
      <c r="NX100" s="411"/>
      <c r="NY100" s="411"/>
      <c r="NZ100" s="411"/>
      <c r="OA100" s="411"/>
      <c r="OB100" s="411"/>
      <c r="OC100" s="411"/>
      <c r="OD100" s="411"/>
      <c r="OE100" s="411"/>
      <c r="OF100" s="411"/>
      <c r="OG100" s="411"/>
      <c r="OH100" s="411"/>
      <c r="OI100" s="411"/>
      <c r="OJ100" s="411"/>
      <c r="OK100" s="411"/>
      <c r="OL100" s="411"/>
      <c r="OM100" s="411"/>
      <c r="ON100" s="411"/>
      <c r="OO100" s="411"/>
      <c r="OP100" s="411"/>
      <c r="OQ100" s="411"/>
      <c r="OR100" s="411"/>
      <c r="OS100" s="411"/>
      <c r="OT100" s="411"/>
      <c r="OU100" s="411"/>
      <c r="OV100" s="411"/>
      <c r="OW100" s="411"/>
      <c r="OX100" s="411"/>
      <c r="OY100" s="411"/>
      <c r="OZ100" s="411"/>
      <c r="PA100" s="411"/>
      <c r="PB100" s="411"/>
      <c r="PC100" s="411"/>
      <c r="PD100" s="411"/>
      <c r="PE100" s="411"/>
      <c r="PF100" s="411"/>
      <c r="PG100" s="411"/>
      <c r="PH100" s="411"/>
      <c r="PI100" s="411"/>
      <c r="PJ100" s="411"/>
      <c r="PK100" s="411"/>
      <c r="PL100" s="411"/>
      <c r="PM100" s="411"/>
      <c r="PN100" s="411"/>
      <c r="PO100" s="411"/>
      <c r="PP100" s="411"/>
      <c r="PQ100" s="411"/>
      <c r="PR100" s="411"/>
      <c r="PS100" s="411"/>
      <c r="PT100" s="411"/>
      <c r="PU100" s="411"/>
      <c r="PV100" s="411"/>
      <c r="PW100" s="411"/>
      <c r="PX100" s="411"/>
      <c r="PY100" s="411"/>
      <c r="PZ100" s="411"/>
      <c r="QA100" s="411"/>
      <c r="QB100" s="411"/>
      <c r="QC100" s="411"/>
      <c r="QD100" s="411"/>
      <c r="QE100" s="411"/>
      <c r="QF100" s="411"/>
      <c r="QG100" s="411"/>
      <c r="QH100" s="411"/>
      <c r="QI100" s="411"/>
      <c r="QJ100" s="411"/>
      <c r="QK100" s="411"/>
      <c r="QL100" s="411"/>
      <c r="QM100" s="411"/>
      <c r="QN100" s="411"/>
      <c r="QO100" s="411"/>
      <c r="QP100" s="411"/>
      <c r="QQ100" s="411"/>
      <c r="QR100" s="411"/>
      <c r="QS100" s="411"/>
      <c r="QT100" s="411"/>
      <c r="QU100" s="411"/>
      <c r="QV100" s="411"/>
      <c r="QW100" s="411"/>
      <c r="QX100" s="411"/>
      <c r="QY100" s="411"/>
      <c r="QZ100" s="411"/>
      <c r="RA100" s="411"/>
      <c r="RB100" s="411"/>
      <c r="RC100" s="411"/>
      <c r="RD100" s="411"/>
      <c r="RE100" s="411"/>
      <c r="RF100" s="411"/>
      <c r="RG100" s="411"/>
      <c r="RH100" s="411"/>
      <c r="RI100" s="411"/>
      <c r="RJ100" s="411"/>
      <c r="RK100" s="411"/>
      <c r="RL100" s="411"/>
      <c r="RM100" s="411"/>
      <c r="RN100" s="411"/>
      <c r="RO100" s="411"/>
      <c r="RP100" s="411"/>
      <c r="RQ100" s="411"/>
      <c r="RR100" s="411"/>
      <c r="RS100" s="411"/>
      <c r="RT100" s="411"/>
      <c r="RU100" s="411"/>
      <c r="RV100" s="411"/>
      <c r="RW100" s="411"/>
      <c r="RX100" s="411"/>
      <c r="RY100" s="411"/>
      <c r="RZ100" s="411"/>
      <c r="SA100" s="411"/>
      <c r="SB100" s="411"/>
      <c r="SC100" s="411"/>
      <c r="SD100" s="411"/>
      <c r="SE100" s="411"/>
      <c r="SF100" s="411"/>
      <c r="SG100" s="411"/>
      <c r="SH100" s="411"/>
      <c r="SI100" s="411"/>
      <c r="SJ100" s="411"/>
      <c r="SK100" s="411"/>
      <c r="SL100" s="411"/>
      <c r="SM100" s="411"/>
      <c r="SN100" s="411"/>
      <c r="SO100" s="411"/>
      <c r="SP100" s="411"/>
      <c r="SQ100" s="411"/>
      <c r="SR100" s="411"/>
      <c r="SS100" s="411"/>
      <c r="ST100" s="411"/>
      <c r="SU100" s="411"/>
      <c r="SV100" s="411"/>
      <c r="SW100" s="411"/>
      <c r="SX100" s="411"/>
      <c r="SY100" s="411"/>
      <c r="SZ100" s="411"/>
      <c r="TA100" s="411"/>
      <c r="TB100" s="411"/>
      <c r="TC100" s="411"/>
      <c r="TD100" s="411"/>
      <c r="TE100" s="411"/>
      <c r="TF100" s="411"/>
      <c r="TG100" s="411"/>
      <c r="TH100" s="411"/>
      <c r="TI100" s="411"/>
      <c r="TJ100" s="411"/>
      <c r="TK100" s="411"/>
      <c r="TL100" s="411"/>
      <c r="TM100" s="411"/>
      <c r="TN100" s="411"/>
      <c r="TO100" s="411"/>
      <c r="TP100" s="411"/>
      <c r="TQ100" s="411"/>
    </row>
    <row r="101" spans="1:537" ht="15.75" customHeight="1" x14ac:dyDescent="0.3">
      <c r="A101" s="422" t="s">
        <v>73</v>
      </c>
      <c r="B101" s="423"/>
      <c r="C101" s="424">
        <v>5</v>
      </c>
      <c r="D101" s="425" t="s">
        <v>165</v>
      </c>
      <c r="E101" s="425">
        <v>7.18</v>
      </c>
      <c r="F101" s="425">
        <v>61.58</v>
      </c>
      <c r="G101" s="218">
        <v>5.3606000000000001E-2</v>
      </c>
      <c r="H101" s="426"/>
      <c r="I101" s="426"/>
      <c r="J101" s="427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1"/>
      <c r="AD101" s="411"/>
      <c r="AE101" s="411"/>
      <c r="AF101" s="411"/>
      <c r="AG101" s="411"/>
      <c r="AH101" s="411"/>
      <c r="AI101" s="411"/>
      <c r="AJ101" s="411"/>
      <c r="AK101" s="411"/>
      <c r="AL101" s="411"/>
      <c r="AM101" s="411"/>
      <c r="AN101" s="411"/>
      <c r="AO101" s="411"/>
      <c r="AP101" s="411"/>
      <c r="AQ101" s="411"/>
      <c r="AR101" s="411"/>
      <c r="AS101" s="411"/>
      <c r="AT101" s="411"/>
      <c r="AU101" s="411"/>
      <c r="AV101" s="411"/>
      <c r="AW101" s="411"/>
      <c r="AX101" s="411"/>
      <c r="AY101" s="411"/>
      <c r="AZ101" s="411"/>
      <c r="BA101" s="411"/>
      <c r="BB101" s="411"/>
      <c r="BC101" s="411"/>
      <c r="BD101" s="411"/>
      <c r="BE101" s="411"/>
      <c r="BF101" s="411"/>
      <c r="BG101" s="411"/>
      <c r="BH101" s="411"/>
      <c r="BI101" s="411"/>
      <c r="BJ101" s="411"/>
      <c r="BK101" s="411"/>
      <c r="BL101" s="411"/>
      <c r="BM101" s="411"/>
      <c r="BN101" s="411"/>
      <c r="BO101" s="411"/>
      <c r="BP101" s="411"/>
      <c r="BQ101" s="411"/>
      <c r="BR101" s="411"/>
      <c r="BS101" s="411"/>
      <c r="BT101" s="411"/>
      <c r="BU101" s="411"/>
      <c r="BV101" s="411"/>
      <c r="BW101" s="411"/>
      <c r="BX101" s="411"/>
      <c r="BY101" s="411"/>
      <c r="BZ101" s="411"/>
      <c r="CA101" s="411"/>
      <c r="CB101" s="411"/>
      <c r="CC101" s="411"/>
      <c r="CD101" s="411"/>
      <c r="CE101" s="411"/>
      <c r="CF101" s="411"/>
      <c r="CG101" s="411"/>
      <c r="CH101" s="411"/>
      <c r="CI101" s="411"/>
      <c r="CJ101" s="411"/>
      <c r="CK101" s="411"/>
      <c r="CL101" s="411"/>
      <c r="CM101" s="411"/>
      <c r="CN101" s="411"/>
      <c r="CO101" s="411"/>
      <c r="CP101" s="411"/>
      <c r="CQ101" s="411"/>
      <c r="CR101" s="411"/>
      <c r="CS101" s="411"/>
      <c r="CT101" s="411"/>
      <c r="CU101" s="411"/>
      <c r="CV101" s="411"/>
      <c r="CW101" s="411"/>
      <c r="CX101" s="411"/>
      <c r="CY101" s="411"/>
      <c r="CZ101" s="411"/>
      <c r="DA101" s="411"/>
      <c r="DB101" s="411"/>
      <c r="DC101" s="411"/>
      <c r="DD101" s="411"/>
      <c r="DE101" s="411"/>
      <c r="DF101" s="411"/>
      <c r="DG101" s="411"/>
      <c r="DH101" s="411"/>
      <c r="DI101" s="411"/>
      <c r="DJ101" s="411"/>
      <c r="DK101" s="411"/>
      <c r="DL101" s="411"/>
      <c r="DM101" s="411"/>
      <c r="DN101" s="411"/>
      <c r="DO101" s="411"/>
      <c r="DP101" s="411"/>
      <c r="DQ101" s="411"/>
      <c r="DR101" s="411"/>
      <c r="DS101" s="411"/>
      <c r="DT101" s="411"/>
      <c r="DU101" s="411"/>
      <c r="DV101" s="411"/>
      <c r="DW101" s="411"/>
      <c r="DX101" s="411"/>
      <c r="DY101" s="411"/>
      <c r="DZ101" s="411"/>
      <c r="EA101" s="411"/>
      <c r="EB101" s="411"/>
      <c r="EC101" s="411"/>
      <c r="ED101" s="411"/>
      <c r="EE101" s="411"/>
      <c r="EF101" s="411"/>
      <c r="EG101" s="411"/>
      <c r="EH101" s="411"/>
      <c r="EI101" s="411"/>
      <c r="EJ101" s="411"/>
      <c r="EK101" s="411"/>
      <c r="EL101" s="411"/>
      <c r="EM101" s="411"/>
      <c r="EN101" s="411"/>
      <c r="EO101" s="411"/>
      <c r="EP101" s="411"/>
      <c r="EQ101" s="411"/>
      <c r="ER101" s="411"/>
      <c r="ES101" s="411"/>
      <c r="ET101" s="411"/>
      <c r="EU101" s="411"/>
      <c r="EV101" s="411"/>
      <c r="EW101" s="411"/>
      <c r="EX101" s="411"/>
      <c r="EY101" s="411"/>
      <c r="EZ101" s="411"/>
      <c r="FA101" s="411"/>
      <c r="FB101" s="411"/>
      <c r="FC101" s="411"/>
      <c r="FD101" s="411"/>
      <c r="FE101" s="411"/>
      <c r="FF101" s="411"/>
      <c r="FG101" s="411"/>
      <c r="FH101" s="411"/>
      <c r="FI101" s="411"/>
      <c r="FJ101" s="411"/>
      <c r="FK101" s="411"/>
      <c r="FL101" s="411"/>
      <c r="FM101" s="411"/>
      <c r="FN101" s="411"/>
      <c r="FO101" s="411"/>
      <c r="FP101" s="411"/>
      <c r="FQ101" s="411"/>
      <c r="FR101" s="411"/>
      <c r="FS101" s="411"/>
      <c r="FT101" s="411"/>
      <c r="FU101" s="411"/>
      <c r="FV101" s="411"/>
      <c r="FW101" s="411"/>
      <c r="FX101" s="411"/>
      <c r="FY101" s="411"/>
      <c r="FZ101" s="411"/>
      <c r="GA101" s="411"/>
      <c r="GB101" s="411"/>
      <c r="GC101" s="411"/>
      <c r="GD101" s="411"/>
      <c r="GE101" s="411"/>
      <c r="GF101" s="411"/>
      <c r="GG101" s="411"/>
      <c r="GH101" s="411"/>
      <c r="GI101" s="411"/>
      <c r="GJ101" s="411"/>
      <c r="GK101" s="411"/>
      <c r="GL101" s="411"/>
      <c r="GM101" s="411"/>
      <c r="GN101" s="411"/>
      <c r="GO101" s="411"/>
      <c r="GP101" s="411"/>
      <c r="GQ101" s="411"/>
      <c r="GR101" s="411"/>
      <c r="GS101" s="411"/>
      <c r="GT101" s="411"/>
      <c r="GU101" s="411"/>
      <c r="GV101" s="411"/>
      <c r="GW101" s="411"/>
      <c r="GX101" s="411"/>
      <c r="GY101" s="411"/>
      <c r="GZ101" s="411"/>
      <c r="HA101" s="411"/>
      <c r="HB101" s="411"/>
      <c r="HC101" s="411"/>
      <c r="HD101" s="411"/>
      <c r="HE101" s="411"/>
      <c r="HF101" s="411"/>
      <c r="HG101" s="411"/>
      <c r="HH101" s="411"/>
      <c r="HI101" s="411"/>
      <c r="HJ101" s="411"/>
      <c r="HK101" s="411"/>
      <c r="HL101" s="411"/>
      <c r="HM101" s="411"/>
      <c r="HN101" s="411"/>
      <c r="HO101" s="411"/>
      <c r="HP101" s="411"/>
      <c r="HQ101" s="411"/>
      <c r="HR101" s="411"/>
      <c r="HS101" s="411"/>
      <c r="HT101" s="411"/>
      <c r="HU101" s="411"/>
      <c r="HV101" s="411"/>
      <c r="HW101" s="411"/>
      <c r="HX101" s="411"/>
      <c r="HY101" s="411"/>
      <c r="HZ101" s="411"/>
      <c r="IA101" s="411"/>
      <c r="IB101" s="411"/>
      <c r="IC101" s="411"/>
      <c r="ID101" s="411"/>
      <c r="IE101" s="411"/>
      <c r="IF101" s="411"/>
      <c r="IG101" s="411"/>
      <c r="IH101" s="411"/>
      <c r="II101" s="411"/>
      <c r="IJ101" s="411"/>
      <c r="IK101" s="411"/>
      <c r="IL101" s="411"/>
      <c r="IM101" s="411"/>
      <c r="IN101" s="411"/>
      <c r="IO101" s="411"/>
      <c r="IP101" s="411"/>
      <c r="IQ101" s="411"/>
      <c r="IR101" s="411"/>
      <c r="IS101" s="411"/>
      <c r="IT101" s="411"/>
      <c r="IU101" s="411"/>
      <c r="IV101" s="411"/>
      <c r="IW101" s="411"/>
      <c r="IX101" s="411"/>
      <c r="IY101" s="411"/>
      <c r="IZ101" s="411"/>
      <c r="JA101" s="411"/>
      <c r="JB101" s="411"/>
      <c r="JC101" s="411"/>
      <c r="JD101" s="411"/>
      <c r="JE101" s="411"/>
      <c r="JF101" s="411"/>
      <c r="JG101" s="411"/>
      <c r="JH101" s="411"/>
      <c r="JI101" s="411"/>
      <c r="JJ101" s="411"/>
      <c r="JK101" s="411"/>
      <c r="JL101" s="411"/>
      <c r="JM101" s="411"/>
      <c r="JN101" s="411"/>
      <c r="JO101" s="411"/>
      <c r="JP101" s="411"/>
      <c r="JQ101" s="411"/>
      <c r="JR101" s="411"/>
      <c r="JS101" s="411"/>
      <c r="JT101" s="411"/>
      <c r="JU101" s="411"/>
      <c r="JV101" s="411"/>
      <c r="JW101" s="411"/>
      <c r="JX101" s="411"/>
      <c r="JY101" s="411"/>
      <c r="JZ101" s="411"/>
      <c r="KA101" s="411"/>
      <c r="KB101" s="411"/>
      <c r="KC101" s="411"/>
      <c r="KD101" s="411"/>
      <c r="KE101" s="411"/>
      <c r="KF101" s="411"/>
      <c r="KG101" s="411"/>
      <c r="KH101" s="411"/>
      <c r="KI101" s="411"/>
      <c r="KJ101" s="411"/>
      <c r="KK101" s="411"/>
      <c r="KL101" s="411"/>
      <c r="KM101" s="411"/>
      <c r="KN101" s="411"/>
      <c r="KO101" s="411"/>
      <c r="KP101" s="411"/>
      <c r="KQ101" s="411"/>
      <c r="KR101" s="411"/>
      <c r="KS101" s="411"/>
      <c r="KT101" s="411"/>
      <c r="KU101" s="411"/>
      <c r="KV101" s="411"/>
      <c r="KW101" s="411"/>
      <c r="KX101" s="411"/>
      <c r="KY101" s="411"/>
      <c r="KZ101" s="411"/>
      <c r="LA101" s="411"/>
      <c r="LB101" s="411"/>
      <c r="LC101" s="411"/>
      <c r="LD101" s="411"/>
      <c r="LE101" s="411"/>
      <c r="LF101" s="411"/>
      <c r="LG101" s="411"/>
      <c r="LH101" s="411"/>
      <c r="LI101" s="411"/>
      <c r="LJ101" s="411"/>
      <c r="LK101" s="411"/>
      <c r="LL101" s="411"/>
      <c r="LM101" s="411"/>
      <c r="LN101" s="411"/>
      <c r="LO101" s="411"/>
      <c r="LP101" s="411"/>
      <c r="LQ101" s="411"/>
      <c r="LR101" s="411"/>
      <c r="LS101" s="411"/>
      <c r="LT101" s="411"/>
      <c r="LU101" s="411"/>
      <c r="LV101" s="411"/>
      <c r="LW101" s="411"/>
      <c r="LX101" s="411"/>
      <c r="LY101" s="411"/>
      <c r="LZ101" s="411"/>
      <c r="MA101" s="411"/>
      <c r="MB101" s="411"/>
      <c r="MC101" s="411"/>
      <c r="MD101" s="411"/>
      <c r="ME101" s="411"/>
      <c r="MF101" s="411"/>
      <c r="MG101" s="411"/>
      <c r="MH101" s="411"/>
      <c r="MI101" s="411"/>
      <c r="MJ101" s="411"/>
      <c r="MK101" s="411"/>
      <c r="ML101" s="411"/>
      <c r="MM101" s="411"/>
      <c r="MN101" s="411"/>
      <c r="MO101" s="411"/>
      <c r="MP101" s="411"/>
      <c r="MQ101" s="411"/>
      <c r="MR101" s="411"/>
      <c r="MS101" s="411"/>
      <c r="MT101" s="411"/>
      <c r="MU101" s="411"/>
      <c r="MV101" s="411"/>
      <c r="MW101" s="411"/>
      <c r="MX101" s="411"/>
      <c r="MY101" s="411"/>
      <c r="MZ101" s="411"/>
      <c r="NA101" s="411"/>
      <c r="NB101" s="411"/>
      <c r="NC101" s="411"/>
      <c r="ND101" s="411"/>
      <c r="NE101" s="411"/>
      <c r="NF101" s="411"/>
      <c r="NG101" s="411"/>
      <c r="NH101" s="411"/>
      <c r="NI101" s="411"/>
      <c r="NJ101" s="411"/>
      <c r="NK101" s="411"/>
      <c r="NL101" s="411"/>
      <c r="NM101" s="411"/>
      <c r="NN101" s="411"/>
      <c r="NO101" s="411"/>
      <c r="NP101" s="411"/>
      <c r="NQ101" s="411"/>
      <c r="NR101" s="411"/>
      <c r="NS101" s="411"/>
      <c r="NT101" s="411"/>
      <c r="NU101" s="411"/>
      <c r="NV101" s="411"/>
      <c r="NW101" s="411"/>
      <c r="NX101" s="411"/>
      <c r="NY101" s="411"/>
      <c r="NZ101" s="411"/>
      <c r="OA101" s="411"/>
      <c r="OB101" s="411"/>
      <c r="OC101" s="411"/>
      <c r="OD101" s="411"/>
      <c r="OE101" s="411"/>
      <c r="OF101" s="411"/>
      <c r="OG101" s="411"/>
      <c r="OH101" s="411"/>
      <c r="OI101" s="411"/>
      <c r="OJ101" s="411"/>
      <c r="OK101" s="411"/>
      <c r="OL101" s="411"/>
      <c r="OM101" s="411"/>
      <c r="ON101" s="411"/>
      <c r="OO101" s="411"/>
      <c r="OP101" s="411"/>
      <c r="OQ101" s="411"/>
      <c r="OR101" s="411"/>
      <c r="OS101" s="411"/>
      <c r="OT101" s="411"/>
      <c r="OU101" s="411"/>
      <c r="OV101" s="411"/>
      <c r="OW101" s="411"/>
      <c r="OX101" s="411"/>
      <c r="OY101" s="411"/>
      <c r="OZ101" s="411"/>
      <c r="PA101" s="411"/>
      <c r="PB101" s="411"/>
      <c r="PC101" s="411"/>
      <c r="PD101" s="411"/>
      <c r="PE101" s="411"/>
      <c r="PF101" s="411"/>
      <c r="PG101" s="411"/>
      <c r="PH101" s="411"/>
      <c r="PI101" s="411"/>
      <c r="PJ101" s="411"/>
      <c r="PK101" s="411"/>
      <c r="PL101" s="411"/>
      <c r="PM101" s="411"/>
      <c r="PN101" s="411"/>
      <c r="PO101" s="411"/>
      <c r="PP101" s="411"/>
      <c r="PQ101" s="411"/>
      <c r="PR101" s="411"/>
      <c r="PS101" s="411"/>
      <c r="PT101" s="411"/>
      <c r="PU101" s="411"/>
      <c r="PV101" s="411"/>
      <c r="PW101" s="411"/>
      <c r="PX101" s="411"/>
      <c r="PY101" s="411"/>
      <c r="PZ101" s="411"/>
      <c r="QA101" s="411"/>
      <c r="QB101" s="411"/>
      <c r="QC101" s="411"/>
      <c r="QD101" s="411"/>
      <c r="QE101" s="411"/>
      <c r="QF101" s="411"/>
      <c r="QG101" s="411"/>
      <c r="QH101" s="411"/>
      <c r="QI101" s="411"/>
      <c r="QJ101" s="411"/>
      <c r="QK101" s="411"/>
      <c r="QL101" s="411"/>
      <c r="QM101" s="411"/>
      <c r="QN101" s="411"/>
      <c r="QO101" s="411"/>
      <c r="QP101" s="411"/>
      <c r="QQ101" s="411"/>
      <c r="QR101" s="411"/>
      <c r="QS101" s="411"/>
      <c r="QT101" s="411"/>
      <c r="QU101" s="411"/>
      <c r="QV101" s="411"/>
      <c r="QW101" s="411"/>
      <c r="QX101" s="411"/>
      <c r="QY101" s="411"/>
      <c r="QZ101" s="411"/>
      <c r="RA101" s="411"/>
      <c r="RB101" s="411"/>
      <c r="RC101" s="411"/>
      <c r="RD101" s="411"/>
      <c r="RE101" s="411"/>
      <c r="RF101" s="411"/>
      <c r="RG101" s="411"/>
      <c r="RH101" s="411"/>
      <c r="RI101" s="411"/>
      <c r="RJ101" s="411"/>
      <c r="RK101" s="411"/>
      <c r="RL101" s="411"/>
      <c r="RM101" s="411"/>
      <c r="RN101" s="411"/>
      <c r="RO101" s="411"/>
      <c r="RP101" s="411"/>
      <c r="RQ101" s="411"/>
      <c r="RR101" s="411"/>
      <c r="RS101" s="411"/>
      <c r="RT101" s="411"/>
      <c r="RU101" s="411"/>
      <c r="RV101" s="411"/>
      <c r="RW101" s="411"/>
      <c r="RX101" s="411"/>
      <c r="RY101" s="411"/>
      <c r="RZ101" s="411"/>
      <c r="SA101" s="411"/>
      <c r="SB101" s="411"/>
      <c r="SC101" s="411"/>
      <c r="SD101" s="411"/>
      <c r="SE101" s="411"/>
      <c r="SF101" s="411"/>
      <c r="SG101" s="411"/>
      <c r="SH101" s="411"/>
      <c r="SI101" s="411"/>
      <c r="SJ101" s="411"/>
      <c r="SK101" s="411"/>
      <c r="SL101" s="411"/>
      <c r="SM101" s="411"/>
      <c r="SN101" s="411"/>
      <c r="SO101" s="411"/>
      <c r="SP101" s="411"/>
      <c r="SQ101" s="411"/>
      <c r="SR101" s="411"/>
      <c r="SS101" s="411"/>
      <c r="ST101" s="411"/>
      <c r="SU101" s="411"/>
      <c r="SV101" s="411"/>
      <c r="SW101" s="411"/>
      <c r="SX101" s="411"/>
      <c r="SY101" s="411"/>
      <c r="SZ101" s="411"/>
      <c r="TA101" s="411"/>
      <c r="TB101" s="411"/>
      <c r="TC101" s="411"/>
      <c r="TD101" s="411"/>
      <c r="TE101" s="411"/>
      <c r="TF101" s="411"/>
      <c r="TG101" s="411"/>
      <c r="TH101" s="411"/>
      <c r="TI101" s="411"/>
      <c r="TJ101" s="411"/>
      <c r="TK101" s="411"/>
      <c r="TL101" s="411"/>
      <c r="TM101" s="411"/>
      <c r="TN101" s="411"/>
      <c r="TO101" s="411"/>
      <c r="TP101" s="411"/>
      <c r="TQ101" s="411"/>
    </row>
    <row r="102" spans="1:537" ht="15.75" customHeight="1" x14ac:dyDescent="0.3">
      <c r="A102" s="428" t="s">
        <v>296</v>
      </c>
      <c r="B102" s="429">
        <v>0.5</v>
      </c>
      <c r="C102" s="430">
        <f t="shared" ref="C102:C103" si="1">IF(B102&gt;0,(B102*(D102/100)),0)</f>
        <v>0.43780000000000002</v>
      </c>
      <c r="D102" s="431">
        <v>87.56</v>
      </c>
      <c r="E102" s="431">
        <v>9.2100000000000009</v>
      </c>
      <c r="F102" s="431">
        <v>69.14</v>
      </c>
      <c r="G102" s="219">
        <v>0.61606000000000005</v>
      </c>
      <c r="H102" s="432"/>
      <c r="I102" s="432"/>
      <c r="J102" s="433"/>
      <c r="K102" s="410"/>
      <c r="L102" s="410"/>
      <c r="M102" s="410"/>
      <c r="N102" s="410"/>
      <c r="O102" s="410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  <c r="Z102" s="410"/>
      <c r="AA102" s="410"/>
      <c r="AB102" s="410"/>
      <c r="AC102" s="411"/>
      <c r="AD102" s="411"/>
      <c r="AE102" s="411"/>
      <c r="AF102" s="411"/>
      <c r="AG102" s="411"/>
      <c r="AH102" s="411"/>
      <c r="AI102" s="411"/>
      <c r="AJ102" s="411"/>
      <c r="AK102" s="411"/>
      <c r="AL102" s="411"/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  <c r="BS102" s="411"/>
      <c r="BT102" s="411"/>
      <c r="BU102" s="411"/>
      <c r="BV102" s="411"/>
      <c r="BW102" s="411"/>
      <c r="BX102" s="411"/>
      <c r="BY102" s="411"/>
      <c r="BZ102" s="411"/>
      <c r="CA102" s="411"/>
      <c r="CB102" s="411"/>
      <c r="CC102" s="411"/>
      <c r="CD102" s="411"/>
      <c r="CE102" s="411"/>
      <c r="CF102" s="411"/>
      <c r="CG102" s="411"/>
      <c r="CH102" s="411"/>
      <c r="CI102" s="411"/>
      <c r="CJ102" s="411"/>
      <c r="CK102" s="411"/>
      <c r="CL102" s="411"/>
      <c r="CM102" s="411"/>
      <c r="CN102" s="411"/>
      <c r="CO102" s="411"/>
      <c r="CP102" s="411"/>
      <c r="CQ102" s="411"/>
      <c r="CR102" s="411"/>
      <c r="CS102" s="411"/>
      <c r="CT102" s="411"/>
      <c r="CU102" s="411"/>
      <c r="CV102" s="411"/>
      <c r="CW102" s="411"/>
      <c r="CX102" s="411"/>
      <c r="CY102" s="411"/>
      <c r="CZ102" s="411"/>
      <c r="DA102" s="411"/>
      <c r="DB102" s="411"/>
      <c r="DC102" s="411"/>
      <c r="DD102" s="411"/>
      <c r="DE102" s="411"/>
      <c r="DF102" s="411"/>
      <c r="DG102" s="411"/>
      <c r="DH102" s="411"/>
      <c r="DI102" s="411"/>
      <c r="DJ102" s="411"/>
      <c r="DK102" s="411"/>
      <c r="DL102" s="411"/>
      <c r="DM102" s="411"/>
      <c r="DN102" s="411"/>
      <c r="DO102" s="411"/>
      <c r="DP102" s="411"/>
      <c r="DQ102" s="411"/>
      <c r="DR102" s="411"/>
      <c r="DS102" s="411"/>
      <c r="DT102" s="411"/>
      <c r="DU102" s="411"/>
      <c r="DV102" s="411"/>
      <c r="DW102" s="411"/>
      <c r="DX102" s="411"/>
      <c r="DY102" s="411"/>
      <c r="DZ102" s="411"/>
      <c r="EA102" s="411"/>
      <c r="EB102" s="411"/>
      <c r="EC102" s="411"/>
      <c r="ED102" s="411"/>
      <c r="EE102" s="411"/>
      <c r="EF102" s="411"/>
      <c r="EG102" s="411"/>
      <c r="EH102" s="411"/>
      <c r="EI102" s="411"/>
      <c r="EJ102" s="411"/>
      <c r="EK102" s="411"/>
      <c r="EL102" s="411"/>
      <c r="EM102" s="411"/>
      <c r="EN102" s="411"/>
      <c r="EO102" s="411"/>
      <c r="EP102" s="411"/>
      <c r="EQ102" s="411"/>
      <c r="ER102" s="411"/>
      <c r="ES102" s="411"/>
      <c r="ET102" s="411"/>
      <c r="EU102" s="411"/>
      <c r="EV102" s="411"/>
      <c r="EW102" s="411"/>
      <c r="EX102" s="411"/>
      <c r="EY102" s="411"/>
      <c r="EZ102" s="411"/>
      <c r="FA102" s="411"/>
      <c r="FB102" s="411"/>
      <c r="FC102" s="411"/>
      <c r="FD102" s="411"/>
      <c r="FE102" s="411"/>
      <c r="FF102" s="411"/>
      <c r="FG102" s="411"/>
      <c r="FH102" s="411"/>
      <c r="FI102" s="411"/>
      <c r="FJ102" s="411"/>
      <c r="FK102" s="411"/>
      <c r="FL102" s="411"/>
      <c r="FM102" s="411"/>
      <c r="FN102" s="411"/>
      <c r="FO102" s="411"/>
      <c r="FP102" s="411"/>
      <c r="FQ102" s="411"/>
      <c r="FR102" s="411"/>
      <c r="FS102" s="411"/>
      <c r="FT102" s="411"/>
      <c r="FU102" s="411"/>
      <c r="FV102" s="411"/>
      <c r="FW102" s="411"/>
      <c r="FX102" s="411"/>
      <c r="FY102" s="411"/>
      <c r="FZ102" s="411"/>
      <c r="GA102" s="411"/>
      <c r="GB102" s="411"/>
      <c r="GC102" s="411"/>
      <c r="GD102" s="411"/>
      <c r="GE102" s="411"/>
      <c r="GF102" s="411"/>
      <c r="GG102" s="411"/>
      <c r="GH102" s="411"/>
      <c r="GI102" s="411"/>
      <c r="GJ102" s="411"/>
      <c r="GK102" s="411"/>
      <c r="GL102" s="411"/>
      <c r="GM102" s="411"/>
      <c r="GN102" s="411"/>
      <c r="GO102" s="411"/>
      <c r="GP102" s="411"/>
      <c r="GQ102" s="411"/>
      <c r="GR102" s="411"/>
      <c r="GS102" s="411"/>
      <c r="GT102" s="411"/>
      <c r="GU102" s="411"/>
      <c r="GV102" s="411"/>
      <c r="GW102" s="411"/>
      <c r="GX102" s="411"/>
      <c r="GY102" s="411"/>
      <c r="GZ102" s="411"/>
      <c r="HA102" s="411"/>
      <c r="HB102" s="411"/>
      <c r="HC102" s="411"/>
      <c r="HD102" s="411"/>
      <c r="HE102" s="411"/>
      <c r="HF102" s="411"/>
      <c r="HG102" s="411"/>
      <c r="HH102" s="411"/>
      <c r="HI102" s="411"/>
      <c r="HJ102" s="411"/>
      <c r="HK102" s="411"/>
      <c r="HL102" s="411"/>
      <c r="HM102" s="411"/>
      <c r="HN102" s="411"/>
      <c r="HO102" s="411"/>
      <c r="HP102" s="411"/>
      <c r="HQ102" s="411"/>
      <c r="HR102" s="411"/>
      <c r="HS102" s="411"/>
      <c r="HT102" s="411"/>
      <c r="HU102" s="411"/>
      <c r="HV102" s="411"/>
      <c r="HW102" s="411"/>
      <c r="HX102" s="411"/>
      <c r="HY102" s="411"/>
      <c r="HZ102" s="411"/>
      <c r="IA102" s="411"/>
      <c r="IB102" s="411"/>
      <c r="IC102" s="411"/>
      <c r="ID102" s="411"/>
      <c r="IE102" s="411"/>
      <c r="IF102" s="411"/>
      <c r="IG102" s="411"/>
      <c r="IH102" s="411"/>
      <c r="II102" s="411"/>
      <c r="IJ102" s="411"/>
      <c r="IK102" s="411"/>
      <c r="IL102" s="411"/>
      <c r="IM102" s="411"/>
      <c r="IN102" s="411"/>
      <c r="IO102" s="411"/>
      <c r="IP102" s="411"/>
      <c r="IQ102" s="411"/>
      <c r="IR102" s="411"/>
      <c r="IS102" s="411"/>
      <c r="IT102" s="411"/>
      <c r="IU102" s="411"/>
      <c r="IV102" s="411"/>
      <c r="IW102" s="411"/>
      <c r="IX102" s="411"/>
      <c r="IY102" s="411"/>
      <c r="IZ102" s="411"/>
      <c r="JA102" s="411"/>
      <c r="JB102" s="411"/>
      <c r="JC102" s="411"/>
      <c r="JD102" s="411"/>
      <c r="JE102" s="411"/>
      <c r="JF102" s="411"/>
      <c r="JG102" s="411"/>
      <c r="JH102" s="411"/>
      <c r="JI102" s="411"/>
      <c r="JJ102" s="411"/>
      <c r="JK102" s="411"/>
      <c r="JL102" s="411"/>
      <c r="JM102" s="411"/>
      <c r="JN102" s="411"/>
      <c r="JO102" s="411"/>
      <c r="JP102" s="411"/>
      <c r="JQ102" s="411"/>
      <c r="JR102" s="411"/>
      <c r="JS102" s="411"/>
      <c r="JT102" s="411"/>
      <c r="JU102" s="411"/>
      <c r="JV102" s="411"/>
      <c r="JW102" s="411"/>
      <c r="JX102" s="411"/>
      <c r="JY102" s="411"/>
      <c r="JZ102" s="411"/>
      <c r="KA102" s="411"/>
      <c r="KB102" s="411"/>
      <c r="KC102" s="411"/>
      <c r="KD102" s="411"/>
      <c r="KE102" s="411"/>
      <c r="KF102" s="411"/>
      <c r="KG102" s="411"/>
      <c r="KH102" s="411"/>
      <c r="KI102" s="411"/>
      <c r="KJ102" s="411"/>
      <c r="KK102" s="411"/>
      <c r="KL102" s="411"/>
      <c r="KM102" s="411"/>
      <c r="KN102" s="411"/>
      <c r="KO102" s="411"/>
      <c r="KP102" s="411"/>
      <c r="KQ102" s="411"/>
      <c r="KR102" s="411"/>
      <c r="KS102" s="411"/>
      <c r="KT102" s="411"/>
      <c r="KU102" s="411"/>
      <c r="KV102" s="411"/>
      <c r="KW102" s="411"/>
      <c r="KX102" s="411"/>
      <c r="KY102" s="411"/>
      <c r="KZ102" s="411"/>
      <c r="LA102" s="411"/>
      <c r="LB102" s="411"/>
      <c r="LC102" s="411"/>
      <c r="LD102" s="411"/>
      <c r="LE102" s="411"/>
      <c r="LF102" s="411"/>
      <c r="LG102" s="411"/>
      <c r="LH102" s="411"/>
      <c r="LI102" s="411"/>
      <c r="LJ102" s="411"/>
      <c r="LK102" s="411"/>
      <c r="LL102" s="411"/>
      <c r="LM102" s="411"/>
      <c r="LN102" s="411"/>
      <c r="LO102" s="411"/>
      <c r="LP102" s="411"/>
      <c r="LQ102" s="411"/>
      <c r="LR102" s="411"/>
      <c r="LS102" s="411"/>
      <c r="LT102" s="411"/>
      <c r="LU102" s="411"/>
      <c r="LV102" s="411"/>
      <c r="LW102" s="411"/>
      <c r="LX102" s="411"/>
      <c r="LY102" s="411"/>
      <c r="LZ102" s="411"/>
      <c r="MA102" s="411"/>
      <c r="MB102" s="411"/>
      <c r="MC102" s="411"/>
      <c r="MD102" s="411"/>
      <c r="ME102" s="411"/>
      <c r="MF102" s="411"/>
      <c r="MG102" s="411"/>
      <c r="MH102" s="411"/>
      <c r="MI102" s="411"/>
      <c r="MJ102" s="411"/>
      <c r="MK102" s="411"/>
      <c r="ML102" s="411"/>
      <c r="MM102" s="411"/>
      <c r="MN102" s="411"/>
      <c r="MO102" s="411"/>
      <c r="MP102" s="411"/>
      <c r="MQ102" s="411"/>
      <c r="MR102" s="411"/>
      <c r="MS102" s="411"/>
      <c r="MT102" s="411"/>
      <c r="MU102" s="411"/>
      <c r="MV102" s="411"/>
      <c r="MW102" s="411"/>
      <c r="MX102" s="411"/>
      <c r="MY102" s="411"/>
      <c r="MZ102" s="411"/>
      <c r="NA102" s="411"/>
      <c r="NB102" s="411"/>
      <c r="NC102" s="411"/>
      <c r="ND102" s="411"/>
      <c r="NE102" s="411"/>
      <c r="NF102" s="411"/>
      <c r="NG102" s="411"/>
      <c r="NH102" s="411"/>
      <c r="NI102" s="411"/>
      <c r="NJ102" s="411"/>
      <c r="NK102" s="411"/>
      <c r="NL102" s="411"/>
      <c r="NM102" s="411"/>
      <c r="NN102" s="411"/>
      <c r="NO102" s="411"/>
      <c r="NP102" s="411"/>
      <c r="NQ102" s="411"/>
      <c r="NR102" s="411"/>
      <c r="NS102" s="411"/>
      <c r="NT102" s="411"/>
      <c r="NU102" s="411"/>
      <c r="NV102" s="411"/>
      <c r="NW102" s="411"/>
      <c r="NX102" s="411"/>
      <c r="NY102" s="411"/>
      <c r="NZ102" s="411"/>
      <c r="OA102" s="411"/>
      <c r="OB102" s="411"/>
      <c r="OC102" s="411"/>
      <c r="OD102" s="411"/>
      <c r="OE102" s="411"/>
      <c r="OF102" s="411"/>
      <c r="OG102" s="411"/>
      <c r="OH102" s="411"/>
      <c r="OI102" s="411"/>
      <c r="OJ102" s="411"/>
      <c r="OK102" s="411"/>
      <c r="OL102" s="411"/>
      <c r="OM102" s="411"/>
      <c r="ON102" s="411"/>
      <c r="OO102" s="411"/>
      <c r="OP102" s="411"/>
      <c r="OQ102" s="411"/>
      <c r="OR102" s="411"/>
      <c r="OS102" s="411"/>
      <c r="OT102" s="411"/>
      <c r="OU102" s="411"/>
      <c r="OV102" s="411"/>
      <c r="OW102" s="411"/>
      <c r="OX102" s="411"/>
      <c r="OY102" s="411"/>
      <c r="OZ102" s="411"/>
      <c r="PA102" s="411"/>
      <c r="PB102" s="411"/>
      <c r="PC102" s="411"/>
      <c r="PD102" s="411"/>
      <c r="PE102" s="411"/>
      <c r="PF102" s="411"/>
      <c r="PG102" s="411"/>
      <c r="PH102" s="411"/>
      <c r="PI102" s="411"/>
      <c r="PJ102" s="411"/>
      <c r="PK102" s="411"/>
      <c r="PL102" s="411"/>
      <c r="PM102" s="411"/>
      <c r="PN102" s="411"/>
      <c r="PO102" s="411"/>
      <c r="PP102" s="411"/>
      <c r="PQ102" s="411"/>
      <c r="PR102" s="411"/>
      <c r="PS102" s="411"/>
      <c r="PT102" s="411"/>
      <c r="PU102" s="411"/>
      <c r="PV102" s="411"/>
      <c r="PW102" s="411"/>
      <c r="PX102" s="411"/>
      <c r="PY102" s="411"/>
      <c r="PZ102" s="411"/>
      <c r="QA102" s="411"/>
      <c r="QB102" s="411"/>
      <c r="QC102" s="411"/>
      <c r="QD102" s="411"/>
      <c r="QE102" s="411"/>
      <c r="QF102" s="411"/>
      <c r="QG102" s="411"/>
      <c r="QH102" s="411"/>
      <c r="QI102" s="411"/>
      <c r="QJ102" s="411"/>
      <c r="QK102" s="411"/>
      <c r="QL102" s="411"/>
      <c r="QM102" s="411"/>
      <c r="QN102" s="411"/>
      <c r="QO102" s="411"/>
      <c r="QP102" s="411"/>
      <c r="QQ102" s="411"/>
      <c r="QR102" s="411"/>
      <c r="QS102" s="411"/>
      <c r="QT102" s="411"/>
      <c r="QU102" s="411"/>
      <c r="QV102" s="411"/>
      <c r="QW102" s="411"/>
      <c r="QX102" s="411"/>
      <c r="QY102" s="411"/>
      <c r="QZ102" s="411"/>
      <c r="RA102" s="411"/>
      <c r="RB102" s="411"/>
      <c r="RC102" s="411"/>
      <c r="RD102" s="411"/>
      <c r="RE102" s="411"/>
      <c r="RF102" s="411"/>
      <c r="RG102" s="411"/>
      <c r="RH102" s="411"/>
      <c r="RI102" s="411"/>
      <c r="RJ102" s="411"/>
      <c r="RK102" s="411"/>
      <c r="RL102" s="411"/>
      <c r="RM102" s="411"/>
      <c r="RN102" s="411"/>
      <c r="RO102" s="411"/>
      <c r="RP102" s="411"/>
      <c r="RQ102" s="411"/>
      <c r="RR102" s="411"/>
      <c r="RS102" s="411"/>
      <c r="RT102" s="411"/>
      <c r="RU102" s="411"/>
      <c r="RV102" s="411"/>
      <c r="RW102" s="411"/>
      <c r="RX102" s="411"/>
      <c r="RY102" s="411"/>
      <c r="RZ102" s="411"/>
      <c r="SA102" s="411"/>
      <c r="SB102" s="411"/>
      <c r="SC102" s="411"/>
      <c r="SD102" s="411"/>
      <c r="SE102" s="411"/>
      <c r="SF102" s="411"/>
      <c r="SG102" s="411"/>
      <c r="SH102" s="411"/>
      <c r="SI102" s="411"/>
      <c r="SJ102" s="411"/>
      <c r="SK102" s="411"/>
      <c r="SL102" s="411"/>
      <c r="SM102" s="411"/>
      <c r="SN102" s="411"/>
      <c r="SO102" s="411"/>
      <c r="SP102" s="411"/>
      <c r="SQ102" s="411"/>
      <c r="SR102" s="411"/>
      <c r="SS102" s="411"/>
      <c r="ST102" s="411"/>
      <c r="SU102" s="411"/>
      <c r="SV102" s="411"/>
      <c r="SW102" s="411"/>
      <c r="SX102" s="411"/>
      <c r="SY102" s="411"/>
      <c r="SZ102" s="411"/>
      <c r="TA102" s="411"/>
      <c r="TB102" s="411"/>
      <c r="TC102" s="411"/>
      <c r="TD102" s="411"/>
      <c r="TE102" s="411"/>
      <c r="TF102" s="411"/>
      <c r="TG102" s="411"/>
      <c r="TH102" s="411"/>
      <c r="TI102" s="411"/>
      <c r="TJ102" s="411"/>
      <c r="TK102" s="411"/>
      <c r="TL102" s="411"/>
      <c r="TM102" s="411"/>
      <c r="TN102" s="411"/>
      <c r="TO102" s="411"/>
      <c r="TP102" s="411"/>
      <c r="TQ102" s="411"/>
    </row>
    <row r="103" spans="1:537" ht="15.75" customHeight="1" x14ac:dyDescent="0.3">
      <c r="A103" s="434"/>
      <c r="B103" s="435"/>
      <c r="C103" s="436">
        <f t="shared" si="1"/>
        <v>0</v>
      </c>
      <c r="D103" s="437" t="s">
        <v>165</v>
      </c>
      <c r="E103" s="437">
        <v>0</v>
      </c>
      <c r="F103" s="437">
        <v>0</v>
      </c>
      <c r="G103" s="220">
        <v>0</v>
      </c>
      <c r="H103" s="426"/>
      <c r="I103" s="426"/>
      <c r="J103" s="427"/>
      <c r="K103" s="410"/>
      <c r="L103" s="410"/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0"/>
      <c r="AC103" s="411"/>
      <c r="AD103" s="411"/>
      <c r="AE103" s="411"/>
      <c r="AF103" s="411"/>
      <c r="AG103" s="411"/>
      <c r="AH103" s="411"/>
      <c r="AI103" s="411"/>
      <c r="AJ103" s="411"/>
      <c r="AK103" s="4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  <c r="BS103" s="411"/>
      <c r="BT103" s="411"/>
      <c r="BU103" s="411"/>
      <c r="BV103" s="411"/>
      <c r="BW103" s="411"/>
      <c r="BX103" s="411"/>
      <c r="BY103" s="411"/>
      <c r="BZ103" s="411"/>
      <c r="CA103" s="411"/>
      <c r="CB103" s="411"/>
      <c r="CC103" s="411"/>
      <c r="CD103" s="411"/>
      <c r="CE103" s="411"/>
      <c r="CF103" s="411"/>
      <c r="CG103" s="411"/>
      <c r="CH103" s="411"/>
      <c r="CI103" s="411"/>
      <c r="CJ103" s="411"/>
      <c r="CK103" s="411"/>
      <c r="CL103" s="411"/>
      <c r="CM103" s="411"/>
      <c r="CN103" s="411"/>
      <c r="CO103" s="411"/>
      <c r="CP103" s="411"/>
      <c r="CQ103" s="411"/>
      <c r="CR103" s="411"/>
      <c r="CS103" s="411"/>
      <c r="CT103" s="411"/>
      <c r="CU103" s="411"/>
      <c r="CV103" s="411"/>
      <c r="CW103" s="411"/>
      <c r="CX103" s="411"/>
      <c r="CY103" s="411"/>
      <c r="CZ103" s="411"/>
      <c r="DA103" s="411"/>
      <c r="DB103" s="411"/>
      <c r="DC103" s="411"/>
      <c r="DD103" s="411"/>
      <c r="DE103" s="411"/>
      <c r="DF103" s="411"/>
      <c r="DG103" s="411"/>
      <c r="DH103" s="411"/>
      <c r="DI103" s="411"/>
      <c r="DJ103" s="411"/>
      <c r="DK103" s="411"/>
      <c r="DL103" s="411"/>
      <c r="DM103" s="411"/>
      <c r="DN103" s="411"/>
      <c r="DO103" s="411"/>
      <c r="DP103" s="411"/>
      <c r="DQ103" s="411"/>
      <c r="DR103" s="411"/>
      <c r="DS103" s="411"/>
      <c r="DT103" s="411"/>
      <c r="DU103" s="411"/>
      <c r="DV103" s="411"/>
      <c r="DW103" s="411"/>
      <c r="DX103" s="411"/>
      <c r="DY103" s="411"/>
      <c r="DZ103" s="411"/>
      <c r="EA103" s="411"/>
      <c r="EB103" s="411"/>
      <c r="EC103" s="411"/>
      <c r="ED103" s="411"/>
      <c r="EE103" s="411"/>
      <c r="EF103" s="411"/>
      <c r="EG103" s="411"/>
      <c r="EH103" s="411"/>
      <c r="EI103" s="411"/>
      <c r="EJ103" s="411"/>
      <c r="EK103" s="411"/>
      <c r="EL103" s="411"/>
      <c r="EM103" s="411"/>
      <c r="EN103" s="411"/>
      <c r="EO103" s="411"/>
      <c r="EP103" s="411"/>
      <c r="EQ103" s="411"/>
      <c r="ER103" s="411"/>
      <c r="ES103" s="411"/>
      <c r="ET103" s="411"/>
      <c r="EU103" s="411"/>
      <c r="EV103" s="411"/>
      <c r="EW103" s="411"/>
      <c r="EX103" s="411"/>
      <c r="EY103" s="411"/>
      <c r="EZ103" s="411"/>
      <c r="FA103" s="411"/>
      <c r="FB103" s="411"/>
      <c r="FC103" s="411"/>
      <c r="FD103" s="411"/>
      <c r="FE103" s="411"/>
      <c r="FF103" s="411"/>
      <c r="FG103" s="411"/>
      <c r="FH103" s="411"/>
      <c r="FI103" s="411"/>
      <c r="FJ103" s="411"/>
      <c r="FK103" s="411"/>
      <c r="FL103" s="411"/>
      <c r="FM103" s="411"/>
      <c r="FN103" s="411"/>
      <c r="FO103" s="411"/>
      <c r="FP103" s="411"/>
      <c r="FQ103" s="411"/>
      <c r="FR103" s="411"/>
      <c r="FS103" s="411"/>
      <c r="FT103" s="411"/>
      <c r="FU103" s="411"/>
      <c r="FV103" s="411"/>
      <c r="FW103" s="411"/>
      <c r="FX103" s="411"/>
      <c r="FY103" s="411"/>
      <c r="FZ103" s="411"/>
      <c r="GA103" s="411"/>
      <c r="GB103" s="411"/>
      <c r="GC103" s="411"/>
      <c r="GD103" s="411"/>
      <c r="GE103" s="411"/>
      <c r="GF103" s="411"/>
      <c r="GG103" s="411"/>
      <c r="GH103" s="411"/>
      <c r="GI103" s="411"/>
      <c r="GJ103" s="411"/>
      <c r="GK103" s="411"/>
      <c r="GL103" s="411"/>
      <c r="GM103" s="411"/>
      <c r="GN103" s="411"/>
      <c r="GO103" s="411"/>
      <c r="GP103" s="411"/>
      <c r="GQ103" s="411"/>
      <c r="GR103" s="411"/>
      <c r="GS103" s="411"/>
      <c r="GT103" s="411"/>
      <c r="GU103" s="411"/>
      <c r="GV103" s="411"/>
      <c r="GW103" s="411"/>
      <c r="GX103" s="411"/>
      <c r="GY103" s="411"/>
      <c r="GZ103" s="411"/>
      <c r="HA103" s="411"/>
      <c r="HB103" s="411"/>
      <c r="HC103" s="411"/>
      <c r="HD103" s="411"/>
      <c r="HE103" s="411"/>
      <c r="HF103" s="411"/>
      <c r="HG103" s="411"/>
      <c r="HH103" s="411"/>
      <c r="HI103" s="411"/>
      <c r="HJ103" s="411"/>
      <c r="HK103" s="411"/>
      <c r="HL103" s="411"/>
      <c r="HM103" s="411"/>
      <c r="HN103" s="411"/>
      <c r="HO103" s="411"/>
      <c r="HP103" s="411"/>
      <c r="HQ103" s="411"/>
      <c r="HR103" s="411"/>
      <c r="HS103" s="411"/>
      <c r="HT103" s="411"/>
      <c r="HU103" s="411"/>
      <c r="HV103" s="411"/>
      <c r="HW103" s="411"/>
      <c r="HX103" s="411"/>
      <c r="HY103" s="411"/>
      <c r="HZ103" s="411"/>
      <c r="IA103" s="411"/>
      <c r="IB103" s="411"/>
      <c r="IC103" s="411"/>
      <c r="ID103" s="411"/>
      <c r="IE103" s="411"/>
      <c r="IF103" s="411"/>
      <c r="IG103" s="411"/>
      <c r="IH103" s="411"/>
      <c r="II103" s="411"/>
      <c r="IJ103" s="411"/>
      <c r="IK103" s="411"/>
      <c r="IL103" s="411"/>
      <c r="IM103" s="411"/>
      <c r="IN103" s="411"/>
      <c r="IO103" s="411"/>
      <c r="IP103" s="411"/>
      <c r="IQ103" s="411"/>
      <c r="IR103" s="411"/>
      <c r="IS103" s="411"/>
      <c r="IT103" s="411"/>
      <c r="IU103" s="411"/>
      <c r="IV103" s="411"/>
      <c r="IW103" s="411"/>
      <c r="IX103" s="411"/>
      <c r="IY103" s="411"/>
      <c r="IZ103" s="411"/>
      <c r="JA103" s="411"/>
      <c r="JB103" s="411"/>
      <c r="JC103" s="411"/>
      <c r="JD103" s="411"/>
      <c r="JE103" s="411"/>
      <c r="JF103" s="411"/>
      <c r="JG103" s="411"/>
      <c r="JH103" s="411"/>
      <c r="JI103" s="411"/>
      <c r="JJ103" s="411"/>
      <c r="JK103" s="411"/>
      <c r="JL103" s="411"/>
      <c r="JM103" s="411"/>
      <c r="JN103" s="411"/>
      <c r="JO103" s="411"/>
      <c r="JP103" s="411"/>
      <c r="JQ103" s="411"/>
      <c r="JR103" s="411"/>
      <c r="JS103" s="411"/>
      <c r="JT103" s="411"/>
      <c r="JU103" s="411"/>
      <c r="JV103" s="411"/>
      <c r="JW103" s="411"/>
      <c r="JX103" s="411"/>
      <c r="JY103" s="411"/>
      <c r="JZ103" s="411"/>
      <c r="KA103" s="411"/>
      <c r="KB103" s="411"/>
      <c r="KC103" s="411"/>
      <c r="KD103" s="411"/>
      <c r="KE103" s="411"/>
      <c r="KF103" s="411"/>
      <c r="KG103" s="411"/>
      <c r="KH103" s="411"/>
      <c r="KI103" s="411"/>
      <c r="KJ103" s="411"/>
      <c r="KK103" s="411"/>
      <c r="KL103" s="411"/>
      <c r="KM103" s="411"/>
      <c r="KN103" s="411"/>
      <c r="KO103" s="411"/>
      <c r="KP103" s="411"/>
      <c r="KQ103" s="411"/>
      <c r="KR103" s="411"/>
      <c r="KS103" s="411"/>
      <c r="KT103" s="411"/>
      <c r="KU103" s="411"/>
      <c r="KV103" s="411"/>
      <c r="KW103" s="411"/>
      <c r="KX103" s="411"/>
      <c r="KY103" s="411"/>
      <c r="KZ103" s="411"/>
      <c r="LA103" s="411"/>
      <c r="LB103" s="411"/>
      <c r="LC103" s="411"/>
      <c r="LD103" s="411"/>
      <c r="LE103" s="411"/>
      <c r="LF103" s="411"/>
      <c r="LG103" s="411"/>
      <c r="LH103" s="411"/>
      <c r="LI103" s="411"/>
      <c r="LJ103" s="411"/>
      <c r="LK103" s="411"/>
      <c r="LL103" s="411"/>
      <c r="LM103" s="411"/>
      <c r="LN103" s="411"/>
      <c r="LO103" s="411"/>
      <c r="LP103" s="411"/>
      <c r="LQ103" s="411"/>
      <c r="LR103" s="411"/>
      <c r="LS103" s="411"/>
      <c r="LT103" s="411"/>
      <c r="LU103" s="411"/>
      <c r="LV103" s="411"/>
      <c r="LW103" s="411"/>
      <c r="LX103" s="411"/>
      <c r="LY103" s="411"/>
      <c r="LZ103" s="411"/>
      <c r="MA103" s="411"/>
      <c r="MB103" s="411"/>
      <c r="MC103" s="411"/>
      <c r="MD103" s="411"/>
      <c r="ME103" s="411"/>
      <c r="MF103" s="411"/>
      <c r="MG103" s="411"/>
      <c r="MH103" s="411"/>
      <c r="MI103" s="411"/>
      <c r="MJ103" s="411"/>
      <c r="MK103" s="411"/>
      <c r="ML103" s="411"/>
      <c r="MM103" s="411"/>
      <c r="MN103" s="411"/>
      <c r="MO103" s="411"/>
      <c r="MP103" s="411"/>
      <c r="MQ103" s="411"/>
      <c r="MR103" s="411"/>
      <c r="MS103" s="411"/>
      <c r="MT103" s="411"/>
      <c r="MU103" s="411"/>
      <c r="MV103" s="411"/>
      <c r="MW103" s="411"/>
      <c r="MX103" s="411"/>
      <c r="MY103" s="411"/>
      <c r="MZ103" s="411"/>
      <c r="NA103" s="411"/>
      <c r="NB103" s="411"/>
      <c r="NC103" s="411"/>
      <c r="ND103" s="411"/>
      <c r="NE103" s="411"/>
      <c r="NF103" s="411"/>
      <c r="NG103" s="411"/>
      <c r="NH103" s="411"/>
      <c r="NI103" s="411"/>
      <c r="NJ103" s="411"/>
      <c r="NK103" s="411"/>
      <c r="NL103" s="411"/>
      <c r="NM103" s="411"/>
      <c r="NN103" s="411"/>
      <c r="NO103" s="411"/>
      <c r="NP103" s="411"/>
      <c r="NQ103" s="411"/>
      <c r="NR103" s="411"/>
      <c r="NS103" s="411"/>
      <c r="NT103" s="411"/>
      <c r="NU103" s="411"/>
      <c r="NV103" s="411"/>
      <c r="NW103" s="411"/>
      <c r="NX103" s="411"/>
      <c r="NY103" s="411"/>
      <c r="NZ103" s="411"/>
      <c r="OA103" s="411"/>
      <c r="OB103" s="411"/>
      <c r="OC103" s="411"/>
      <c r="OD103" s="411"/>
      <c r="OE103" s="411"/>
      <c r="OF103" s="411"/>
      <c r="OG103" s="411"/>
      <c r="OH103" s="411"/>
      <c r="OI103" s="411"/>
      <c r="OJ103" s="411"/>
      <c r="OK103" s="411"/>
      <c r="OL103" s="411"/>
      <c r="OM103" s="411"/>
      <c r="ON103" s="411"/>
      <c r="OO103" s="411"/>
      <c r="OP103" s="411"/>
      <c r="OQ103" s="411"/>
      <c r="OR103" s="411"/>
      <c r="OS103" s="411"/>
      <c r="OT103" s="411"/>
      <c r="OU103" s="411"/>
      <c r="OV103" s="411"/>
      <c r="OW103" s="411"/>
      <c r="OX103" s="411"/>
      <c r="OY103" s="411"/>
      <c r="OZ103" s="411"/>
      <c r="PA103" s="411"/>
      <c r="PB103" s="411"/>
      <c r="PC103" s="411"/>
      <c r="PD103" s="411"/>
      <c r="PE103" s="411"/>
      <c r="PF103" s="411"/>
      <c r="PG103" s="411"/>
      <c r="PH103" s="411"/>
      <c r="PI103" s="411"/>
      <c r="PJ103" s="411"/>
      <c r="PK103" s="411"/>
      <c r="PL103" s="411"/>
      <c r="PM103" s="411"/>
      <c r="PN103" s="411"/>
      <c r="PO103" s="411"/>
      <c r="PP103" s="411"/>
      <c r="PQ103" s="411"/>
      <c r="PR103" s="411"/>
      <c r="PS103" s="411"/>
      <c r="PT103" s="411"/>
      <c r="PU103" s="411"/>
      <c r="PV103" s="411"/>
      <c r="PW103" s="411"/>
      <c r="PX103" s="411"/>
      <c r="PY103" s="411"/>
      <c r="PZ103" s="411"/>
      <c r="QA103" s="411"/>
      <c r="QB103" s="411"/>
      <c r="QC103" s="411"/>
      <c r="QD103" s="411"/>
      <c r="QE103" s="411"/>
      <c r="QF103" s="411"/>
      <c r="QG103" s="411"/>
      <c r="QH103" s="411"/>
      <c r="QI103" s="411"/>
      <c r="QJ103" s="411"/>
      <c r="QK103" s="411"/>
      <c r="QL103" s="411"/>
      <c r="QM103" s="411"/>
      <c r="QN103" s="411"/>
      <c r="QO103" s="411"/>
      <c r="QP103" s="411"/>
      <c r="QQ103" s="411"/>
      <c r="QR103" s="411"/>
      <c r="QS103" s="411"/>
      <c r="QT103" s="411"/>
      <c r="QU103" s="411"/>
      <c r="QV103" s="411"/>
      <c r="QW103" s="411"/>
      <c r="QX103" s="411"/>
      <c r="QY103" s="411"/>
      <c r="QZ103" s="411"/>
      <c r="RA103" s="411"/>
      <c r="RB103" s="411"/>
      <c r="RC103" s="411"/>
      <c r="RD103" s="411"/>
      <c r="RE103" s="411"/>
      <c r="RF103" s="411"/>
      <c r="RG103" s="411"/>
      <c r="RH103" s="411"/>
      <c r="RI103" s="411"/>
      <c r="RJ103" s="411"/>
      <c r="RK103" s="411"/>
      <c r="RL103" s="411"/>
      <c r="RM103" s="411"/>
      <c r="RN103" s="411"/>
      <c r="RO103" s="411"/>
      <c r="RP103" s="411"/>
      <c r="RQ103" s="411"/>
      <c r="RR103" s="411"/>
      <c r="RS103" s="411"/>
      <c r="RT103" s="411"/>
      <c r="RU103" s="411"/>
      <c r="RV103" s="411"/>
      <c r="RW103" s="411"/>
      <c r="RX103" s="411"/>
      <c r="RY103" s="411"/>
      <c r="RZ103" s="411"/>
      <c r="SA103" s="411"/>
      <c r="SB103" s="411"/>
      <c r="SC103" s="411"/>
      <c r="SD103" s="411"/>
      <c r="SE103" s="411"/>
      <c r="SF103" s="411"/>
      <c r="SG103" s="411"/>
      <c r="SH103" s="411"/>
      <c r="SI103" s="411"/>
      <c r="SJ103" s="411"/>
      <c r="SK103" s="411"/>
      <c r="SL103" s="411"/>
      <c r="SM103" s="411"/>
      <c r="SN103" s="411"/>
      <c r="SO103" s="411"/>
      <c r="SP103" s="411"/>
      <c r="SQ103" s="411"/>
      <c r="SR103" s="411"/>
      <c r="SS103" s="411"/>
      <c r="ST103" s="411"/>
      <c r="SU103" s="411"/>
      <c r="SV103" s="411"/>
      <c r="SW103" s="411"/>
      <c r="SX103" s="411"/>
      <c r="SY103" s="411"/>
      <c r="SZ103" s="411"/>
      <c r="TA103" s="411"/>
      <c r="TB103" s="411"/>
      <c r="TC103" s="411"/>
      <c r="TD103" s="411"/>
      <c r="TE103" s="411"/>
      <c r="TF103" s="411"/>
      <c r="TG103" s="411"/>
      <c r="TH103" s="411"/>
      <c r="TI103" s="411"/>
      <c r="TJ103" s="411"/>
      <c r="TK103" s="411"/>
      <c r="TL103" s="411"/>
      <c r="TM103" s="411"/>
      <c r="TN103" s="411"/>
      <c r="TO103" s="411"/>
      <c r="TP103" s="411"/>
      <c r="TQ103" s="411"/>
    </row>
    <row r="104" spans="1:537" ht="15.75" customHeight="1" x14ac:dyDescent="0.3">
      <c r="A104" s="438" t="s">
        <v>74</v>
      </c>
      <c r="B104" s="439"/>
      <c r="C104" s="440">
        <v>8.9600000000000009</v>
      </c>
      <c r="D104" s="440"/>
      <c r="E104" s="440">
        <v>11.93</v>
      </c>
      <c r="F104" s="440">
        <v>72.040000000000006</v>
      </c>
      <c r="G104" s="221">
        <v>0.56499999999999995</v>
      </c>
      <c r="H104" s="222"/>
      <c r="I104" s="222"/>
      <c r="J104" s="223"/>
      <c r="K104" s="410"/>
      <c r="L104" s="410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1"/>
      <c r="AD104" s="411"/>
      <c r="AE104" s="411"/>
      <c r="AF104" s="411"/>
      <c r="AG104" s="411"/>
      <c r="AH104" s="411"/>
      <c r="AI104" s="411"/>
      <c r="AJ104" s="411"/>
      <c r="AK104" s="411"/>
      <c r="AL104" s="411"/>
      <c r="AM104" s="411"/>
      <c r="AN104" s="411"/>
      <c r="AO104" s="411"/>
      <c r="AP104" s="411"/>
      <c r="AQ104" s="411"/>
      <c r="AR104" s="411"/>
      <c r="AS104" s="411"/>
      <c r="AT104" s="411"/>
      <c r="AU104" s="411"/>
      <c r="AV104" s="411"/>
      <c r="AW104" s="411"/>
      <c r="AX104" s="411"/>
      <c r="AY104" s="411"/>
      <c r="AZ104" s="411"/>
      <c r="BA104" s="411"/>
      <c r="BB104" s="411"/>
      <c r="BC104" s="411"/>
      <c r="BD104" s="411"/>
      <c r="BE104" s="411"/>
      <c r="BF104" s="411"/>
      <c r="BG104" s="411"/>
      <c r="BH104" s="411"/>
      <c r="BI104" s="411"/>
      <c r="BJ104" s="411"/>
      <c r="BK104" s="411"/>
      <c r="BL104" s="411"/>
      <c r="BM104" s="411"/>
      <c r="BN104" s="411"/>
      <c r="BO104" s="411"/>
      <c r="BP104" s="411"/>
      <c r="BQ104" s="411"/>
      <c r="BR104" s="411"/>
      <c r="BS104" s="411"/>
      <c r="BT104" s="411"/>
      <c r="BU104" s="411"/>
      <c r="BV104" s="411"/>
      <c r="BW104" s="411"/>
      <c r="BX104" s="411"/>
      <c r="BY104" s="411"/>
      <c r="BZ104" s="411"/>
      <c r="CA104" s="411"/>
      <c r="CB104" s="411"/>
      <c r="CC104" s="411"/>
      <c r="CD104" s="411"/>
      <c r="CE104" s="411"/>
      <c r="CF104" s="411"/>
      <c r="CG104" s="411"/>
      <c r="CH104" s="411"/>
      <c r="CI104" s="411"/>
      <c r="CJ104" s="411"/>
      <c r="CK104" s="411"/>
      <c r="CL104" s="411"/>
      <c r="CM104" s="411"/>
      <c r="CN104" s="411"/>
      <c r="CO104" s="411"/>
      <c r="CP104" s="411"/>
      <c r="CQ104" s="411"/>
      <c r="CR104" s="411"/>
      <c r="CS104" s="411"/>
      <c r="CT104" s="411"/>
      <c r="CU104" s="411"/>
      <c r="CV104" s="411"/>
      <c r="CW104" s="411"/>
      <c r="CX104" s="411"/>
      <c r="CY104" s="411"/>
      <c r="CZ104" s="411"/>
      <c r="DA104" s="411"/>
      <c r="DB104" s="411"/>
      <c r="DC104" s="411"/>
      <c r="DD104" s="411"/>
      <c r="DE104" s="411"/>
      <c r="DF104" s="411"/>
      <c r="DG104" s="411"/>
      <c r="DH104" s="411"/>
      <c r="DI104" s="411"/>
      <c r="DJ104" s="411"/>
      <c r="DK104" s="411"/>
      <c r="DL104" s="411"/>
      <c r="DM104" s="411"/>
      <c r="DN104" s="411"/>
      <c r="DO104" s="411"/>
      <c r="DP104" s="411"/>
      <c r="DQ104" s="411"/>
      <c r="DR104" s="411"/>
      <c r="DS104" s="411"/>
      <c r="DT104" s="411"/>
      <c r="DU104" s="411"/>
      <c r="DV104" s="411"/>
      <c r="DW104" s="411"/>
      <c r="DX104" s="411"/>
      <c r="DY104" s="411"/>
      <c r="DZ104" s="411"/>
      <c r="EA104" s="411"/>
      <c r="EB104" s="411"/>
      <c r="EC104" s="411"/>
      <c r="ED104" s="411"/>
      <c r="EE104" s="411"/>
      <c r="EF104" s="411"/>
      <c r="EG104" s="411"/>
      <c r="EH104" s="411"/>
      <c r="EI104" s="411"/>
      <c r="EJ104" s="411"/>
      <c r="EK104" s="411"/>
      <c r="EL104" s="411"/>
      <c r="EM104" s="411"/>
      <c r="EN104" s="411"/>
      <c r="EO104" s="411"/>
      <c r="EP104" s="411"/>
      <c r="EQ104" s="411"/>
      <c r="ER104" s="411"/>
      <c r="ES104" s="411"/>
      <c r="ET104" s="411"/>
      <c r="EU104" s="411"/>
      <c r="EV104" s="411"/>
      <c r="EW104" s="411"/>
      <c r="EX104" s="411"/>
      <c r="EY104" s="411"/>
      <c r="EZ104" s="411"/>
      <c r="FA104" s="411"/>
      <c r="FB104" s="411"/>
      <c r="FC104" s="411"/>
      <c r="FD104" s="411"/>
      <c r="FE104" s="411"/>
      <c r="FF104" s="411"/>
      <c r="FG104" s="411"/>
      <c r="FH104" s="411"/>
      <c r="FI104" s="411"/>
      <c r="FJ104" s="411"/>
      <c r="FK104" s="411"/>
      <c r="FL104" s="411"/>
      <c r="FM104" s="411"/>
      <c r="FN104" s="411"/>
      <c r="FO104" s="411"/>
      <c r="FP104" s="411"/>
      <c r="FQ104" s="411"/>
      <c r="FR104" s="411"/>
      <c r="FS104" s="411"/>
      <c r="FT104" s="411"/>
      <c r="FU104" s="411"/>
      <c r="FV104" s="411"/>
      <c r="FW104" s="411"/>
      <c r="FX104" s="411"/>
      <c r="FY104" s="411"/>
      <c r="FZ104" s="411"/>
      <c r="GA104" s="411"/>
      <c r="GB104" s="411"/>
      <c r="GC104" s="411"/>
      <c r="GD104" s="411"/>
      <c r="GE104" s="411"/>
      <c r="GF104" s="411"/>
      <c r="GG104" s="411"/>
      <c r="GH104" s="411"/>
      <c r="GI104" s="411"/>
      <c r="GJ104" s="411"/>
      <c r="GK104" s="411"/>
      <c r="GL104" s="411"/>
      <c r="GM104" s="411"/>
      <c r="GN104" s="411"/>
      <c r="GO104" s="411"/>
      <c r="GP104" s="411"/>
      <c r="GQ104" s="411"/>
      <c r="GR104" s="411"/>
      <c r="GS104" s="411"/>
      <c r="GT104" s="411"/>
      <c r="GU104" s="411"/>
      <c r="GV104" s="411"/>
      <c r="GW104" s="411"/>
      <c r="GX104" s="411"/>
      <c r="GY104" s="411"/>
      <c r="GZ104" s="411"/>
      <c r="HA104" s="411"/>
      <c r="HB104" s="411"/>
      <c r="HC104" s="411"/>
      <c r="HD104" s="411"/>
      <c r="HE104" s="411"/>
      <c r="HF104" s="411"/>
      <c r="HG104" s="411"/>
      <c r="HH104" s="411"/>
      <c r="HI104" s="411"/>
      <c r="HJ104" s="411"/>
      <c r="HK104" s="411"/>
      <c r="HL104" s="411"/>
      <c r="HM104" s="411"/>
      <c r="HN104" s="411"/>
      <c r="HO104" s="411"/>
      <c r="HP104" s="411"/>
      <c r="HQ104" s="411"/>
      <c r="HR104" s="411"/>
      <c r="HS104" s="411"/>
      <c r="HT104" s="411"/>
      <c r="HU104" s="411"/>
      <c r="HV104" s="411"/>
      <c r="HW104" s="411"/>
      <c r="HX104" s="411"/>
      <c r="HY104" s="411"/>
      <c r="HZ104" s="411"/>
      <c r="IA104" s="411"/>
      <c r="IB104" s="411"/>
      <c r="IC104" s="411"/>
      <c r="ID104" s="411"/>
      <c r="IE104" s="411"/>
      <c r="IF104" s="411"/>
      <c r="IG104" s="411"/>
      <c r="IH104" s="411"/>
      <c r="II104" s="411"/>
      <c r="IJ104" s="411"/>
      <c r="IK104" s="411"/>
      <c r="IL104" s="411"/>
      <c r="IM104" s="411"/>
      <c r="IN104" s="411"/>
      <c r="IO104" s="411"/>
      <c r="IP104" s="411"/>
      <c r="IQ104" s="411"/>
      <c r="IR104" s="411"/>
      <c r="IS104" s="411"/>
      <c r="IT104" s="411"/>
      <c r="IU104" s="411"/>
      <c r="IV104" s="411"/>
      <c r="IW104" s="411"/>
      <c r="IX104" s="411"/>
      <c r="IY104" s="411"/>
      <c r="IZ104" s="411"/>
      <c r="JA104" s="411"/>
      <c r="JB104" s="411"/>
      <c r="JC104" s="411"/>
      <c r="JD104" s="411"/>
      <c r="JE104" s="411"/>
      <c r="JF104" s="411"/>
      <c r="JG104" s="411"/>
      <c r="JH104" s="411"/>
      <c r="JI104" s="411"/>
      <c r="JJ104" s="411"/>
      <c r="JK104" s="411"/>
      <c r="JL104" s="411"/>
      <c r="JM104" s="411"/>
      <c r="JN104" s="411"/>
      <c r="JO104" s="411"/>
      <c r="JP104" s="411"/>
      <c r="JQ104" s="411"/>
      <c r="JR104" s="411"/>
      <c r="JS104" s="411"/>
      <c r="JT104" s="411"/>
      <c r="JU104" s="411"/>
      <c r="JV104" s="411"/>
      <c r="JW104" s="411"/>
      <c r="JX104" s="411"/>
      <c r="JY104" s="411"/>
      <c r="JZ104" s="411"/>
      <c r="KA104" s="411"/>
      <c r="KB104" s="411"/>
      <c r="KC104" s="411"/>
      <c r="KD104" s="411"/>
      <c r="KE104" s="411"/>
      <c r="KF104" s="411"/>
      <c r="KG104" s="411"/>
      <c r="KH104" s="411"/>
      <c r="KI104" s="411"/>
      <c r="KJ104" s="411"/>
      <c r="KK104" s="411"/>
      <c r="KL104" s="411"/>
      <c r="KM104" s="411"/>
      <c r="KN104" s="411"/>
      <c r="KO104" s="411"/>
      <c r="KP104" s="411"/>
      <c r="KQ104" s="411"/>
      <c r="KR104" s="411"/>
      <c r="KS104" s="411"/>
      <c r="KT104" s="411"/>
      <c r="KU104" s="411"/>
      <c r="KV104" s="411"/>
      <c r="KW104" s="411"/>
      <c r="KX104" s="411"/>
      <c r="KY104" s="411"/>
      <c r="KZ104" s="411"/>
      <c r="LA104" s="411"/>
      <c r="LB104" s="411"/>
      <c r="LC104" s="411"/>
      <c r="LD104" s="411"/>
      <c r="LE104" s="411"/>
      <c r="LF104" s="411"/>
      <c r="LG104" s="411"/>
      <c r="LH104" s="411"/>
      <c r="LI104" s="411"/>
      <c r="LJ104" s="411"/>
      <c r="LK104" s="411"/>
      <c r="LL104" s="411"/>
      <c r="LM104" s="411"/>
      <c r="LN104" s="411"/>
      <c r="LO104" s="411"/>
      <c r="LP104" s="411"/>
      <c r="LQ104" s="411"/>
      <c r="LR104" s="411"/>
      <c r="LS104" s="411"/>
      <c r="LT104" s="411"/>
      <c r="LU104" s="411"/>
      <c r="LV104" s="411"/>
      <c r="LW104" s="411"/>
      <c r="LX104" s="411"/>
      <c r="LY104" s="411"/>
      <c r="LZ104" s="411"/>
      <c r="MA104" s="411"/>
      <c r="MB104" s="411"/>
      <c r="MC104" s="411"/>
      <c r="MD104" s="411"/>
      <c r="ME104" s="411"/>
      <c r="MF104" s="411"/>
      <c r="MG104" s="411"/>
      <c r="MH104" s="411"/>
      <c r="MI104" s="411"/>
      <c r="MJ104" s="411"/>
      <c r="MK104" s="411"/>
      <c r="ML104" s="411"/>
      <c r="MM104" s="411"/>
      <c r="MN104" s="411"/>
      <c r="MO104" s="411"/>
      <c r="MP104" s="411"/>
      <c r="MQ104" s="411"/>
      <c r="MR104" s="411"/>
      <c r="MS104" s="411"/>
      <c r="MT104" s="411"/>
      <c r="MU104" s="411"/>
      <c r="MV104" s="411"/>
      <c r="MW104" s="411"/>
      <c r="MX104" s="411"/>
      <c r="MY104" s="411"/>
      <c r="MZ104" s="411"/>
      <c r="NA104" s="411"/>
      <c r="NB104" s="411"/>
      <c r="NC104" s="411"/>
      <c r="ND104" s="411"/>
      <c r="NE104" s="411"/>
      <c r="NF104" s="411"/>
      <c r="NG104" s="411"/>
      <c r="NH104" s="411"/>
      <c r="NI104" s="411"/>
      <c r="NJ104" s="411"/>
      <c r="NK104" s="411"/>
      <c r="NL104" s="411"/>
      <c r="NM104" s="411"/>
      <c r="NN104" s="411"/>
      <c r="NO104" s="411"/>
      <c r="NP104" s="411"/>
      <c r="NQ104" s="411"/>
      <c r="NR104" s="411"/>
      <c r="NS104" s="411"/>
      <c r="NT104" s="411"/>
      <c r="NU104" s="411"/>
      <c r="NV104" s="411"/>
      <c r="NW104" s="411"/>
      <c r="NX104" s="411"/>
      <c r="NY104" s="411"/>
      <c r="NZ104" s="411"/>
      <c r="OA104" s="411"/>
      <c r="OB104" s="411"/>
      <c r="OC104" s="411"/>
      <c r="OD104" s="411"/>
      <c r="OE104" s="411"/>
      <c r="OF104" s="411"/>
      <c r="OG104" s="411"/>
      <c r="OH104" s="411"/>
      <c r="OI104" s="411"/>
      <c r="OJ104" s="411"/>
      <c r="OK104" s="411"/>
      <c r="OL104" s="411"/>
      <c r="OM104" s="411"/>
      <c r="ON104" s="411"/>
      <c r="OO104" s="411"/>
      <c r="OP104" s="411"/>
      <c r="OQ104" s="411"/>
      <c r="OR104" s="411"/>
      <c r="OS104" s="411"/>
      <c r="OT104" s="411"/>
      <c r="OU104" s="411"/>
      <c r="OV104" s="411"/>
      <c r="OW104" s="411"/>
      <c r="OX104" s="411"/>
      <c r="OY104" s="411"/>
      <c r="OZ104" s="411"/>
      <c r="PA104" s="411"/>
      <c r="PB104" s="411"/>
      <c r="PC104" s="411"/>
      <c r="PD104" s="411"/>
      <c r="PE104" s="411"/>
      <c r="PF104" s="411"/>
      <c r="PG104" s="411"/>
      <c r="PH104" s="411"/>
      <c r="PI104" s="411"/>
      <c r="PJ104" s="411"/>
      <c r="PK104" s="411"/>
      <c r="PL104" s="411"/>
      <c r="PM104" s="411"/>
      <c r="PN104" s="411"/>
      <c r="PO104" s="411"/>
      <c r="PP104" s="411"/>
      <c r="PQ104" s="411"/>
      <c r="PR104" s="411"/>
      <c r="PS104" s="411"/>
      <c r="PT104" s="411"/>
      <c r="PU104" s="411"/>
      <c r="PV104" s="411"/>
      <c r="PW104" s="411"/>
      <c r="PX104" s="411"/>
      <c r="PY104" s="411"/>
      <c r="PZ104" s="411"/>
      <c r="QA104" s="411"/>
      <c r="QB104" s="411"/>
      <c r="QC104" s="411"/>
      <c r="QD104" s="411"/>
      <c r="QE104" s="411"/>
      <c r="QF104" s="411"/>
      <c r="QG104" s="411"/>
      <c r="QH104" s="411"/>
      <c r="QI104" s="411"/>
      <c r="QJ104" s="411"/>
      <c r="QK104" s="411"/>
      <c r="QL104" s="411"/>
      <c r="QM104" s="411"/>
      <c r="QN104" s="411"/>
      <c r="QO104" s="411"/>
      <c r="QP104" s="411"/>
      <c r="QQ104" s="411"/>
      <c r="QR104" s="411"/>
      <c r="QS104" s="411"/>
      <c r="QT104" s="411"/>
      <c r="QU104" s="411"/>
      <c r="QV104" s="411"/>
      <c r="QW104" s="411"/>
      <c r="QX104" s="411"/>
      <c r="QY104" s="411"/>
      <c r="QZ104" s="411"/>
      <c r="RA104" s="411"/>
      <c r="RB104" s="411"/>
      <c r="RC104" s="411"/>
      <c r="RD104" s="411"/>
      <c r="RE104" s="411"/>
      <c r="RF104" s="411"/>
      <c r="RG104" s="411"/>
      <c r="RH104" s="411"/>
      <c r="RI104" s="411"/>
      <c r="RJ104" s="411"/>
      <c r="RK104" s="411"/>
      <c r="RL104" s="411"/>
      <c r="RM104" s="411"/>
      <c r="RN104" s="411"/>
      <c r="RO104" s="411"/>
      <c r="RP104" s="411"/>
      <c r="RQ104" s="411"/>
      <c r="RR104" s="411"/>
      <c r="RS104" s="411"/>
      <c r="RT104" s="411"/>
      <c r="RU104" s="411"/>
      <c r="RV104" s="411"/>
      <c r="RW104" s="411"/>
      <c r="RX104" s="411"/>
      <c r="RY104" s="411"/>
      <c r="RZ104" s="411"/>
      <c r="SA104" s="411"/>
      <c r="SB104" s="411"/>
      <c r="SC104" s="411"/>
      <c r="SD104" s="411"/>
      <c r="SE104" s="411"/>
      <c r="SF104" s="411"/>
      <c r="SG104" s="411"/>
      <c r="SH104" s="411"/>
      <c r="SI104" s="411"/>
      <c r="SJ104" s="411"/>
      <c r="SK104" s="411"/>
      <c r="SL104" s="411"/>
      <c r="SM104" s="411"/>
      <c r="SN104" s="411"/>
      <c r="SO104" s="411"/>
      <c r="SP104" s="411"/>
      <c r="SQ104" s="411"/>
      <c r="SR104" s="411"/>
      <c r="SS104" s="411"/>
      <c r="ST104" s="411"/>
      <c r="SU104" s="411"/>
      <c r="SV104" s="411"/>
      <c r="SW104" s="411"/>
      <c r="SX104" s="411"/>
      <c r="SY104" s="411"/>
      <c r="SZ104" s="411"/>
      <c r="TA104" s="411"/>
      <c r="TB104" s="411"/>
      <c r="TC104" s="411"/>
      <c r="TD104" s="411"/>
      <c r="TE104" s="411"/>
      <c r="TF104" s="411"/>
      <c r="TG104" s="411"/>
      <c r="TH104" s="411"/>
      <c r="TI104" s="411"/>
      <c r="TJ104" s="411"/>
      <c r="TK104" s="411"/>
      <c r="TL104" s="411"/>
      <c r="TM104" s="411"/>
      <c r="TN104" s="411"/>
      <c r="TO104" s="411"/>
      <c r="TP104" s="411"/>
      <c r="TQ104" s="411"/>
    </row>
    <row r="105" spans="1:537" s="444" customFormat="1" ht="15.75" customHeight="1" thickBot="1" x14ac:dyDescent="0.35">
      <c r="A105" s="441"/>
      <c r="B105" s="442"/>
      <c r="C105" s="443"/>
      <c r="D105" s="442"/>
      <c r="E105" s="442"/>
      <c r="F105" s="442"/>
      <c r="G105" s="224"/>
      <c r="H105" s="410"/>
      <c r="I105" s="410"/>
      <c r="J105" s="410"/>
      <c r="K105" s="410"/>
      <c r="L105" s="410"/>
      <c r="M105" s="410"/>
      <c r="N105" s="410"/>
      <c r="O105" s="410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1"/>
      <c r="AD105" s="411"/>
      <c r="AE105" s="411"/>
      <c r="AF105" s="411"/>
      <c r="AG105" s="411"/>
      <c r="AH105" s="411"/>
      <c r="AI105" s="411"/>
      <c r="AJ105" s="411"/>
      <c r="AK105" s="411"/>
      <c r="AL105" s="411"/>
      <c r="AM105" s="411"/>
      <c r="AN105" s="411"/>
      <c r="AO105" s="411"/>
      <c r="AP105" s="411"/>
      <c r="AQ105" s="411"/>
      <c r="AR105" s="411"/>
      <c r="AS105" s="411"/>
      <c r="AT105" s="411"/>
      <c r="AU105" s="411"/>
      <c r="AV105" s="411"/>
      <c r="AW105" s="411"/>
      <c r="AX105" s="411"/>
      <c r="AY105" s="411"/>
      <c r="AZ105" s="411"/>
      <c r="BA105" s="411"/>
      <c r="BB105" s="411"/>
      <c r="BC105" s="411"/>
      <c r="BD105" s="411"/>
      <c r="BE105" s="411"/>
      <c r="BF105" s="411"/>
      <c r="BG105" s="411"/>
      <c r="BH105" s="411"/>
      <c r="BI105" s="411"/>
      <c r="BJ105" s="411"/>
      <c r="BK105" s="411"/>
      <c r="BL105" s="411"/>
      <c r="BM105" s="411"/>
      <c r="BN105" s="411"/>
      <c r="BO105" s="411"/>
      <c r="BP105" s="411"/>
      <c r="BQ105" s="411"/>
      <c r="BR105" s="411"/>
      <c r="BS105" s="411"/>
      <c r="BT105" s="411"/>
      <c r="BU105" s="411"/>
      <c r="BV105" s="411"/>
      <c r="BW105" s="411"/>
      <c r="BX105" s="411"/>
      <c r="BY105" s="411"/>
      <c r="BZ105" s="411"/>
      <c r="CA105" s="411"/>
      <c r="CB105" s="411"/>
      <c r="CC105" s="411"/>
      <c r="CD105" s="411"/>
      <c r="CE105" s="411"/>
      <c r="CF105" s="411"/>
      <c r="CG105" s="411"/>
      <c r="CH105" s="411"/>
      <c r="CI105" s="411"/>
      <c r="CJ105" s="411"/>
      <c r="CK105" s="411"/>
      <c r="CL105" s="411"/>
      <c r="CM105" s="411"/>
      <c r="CN105" s="411"/>
      <c r="CO105" s="411"/>
      <c r="CP105" s="411"/>
      <c r="CQ105" s="411"/>
      <c r="CR105" s="411"/>
      <c r="CS105" s="411"/>
      <c r="CT105" s="411"/>
      <c r="CU105" s="411"/>
      <c r="CV105" s="411"/>
      <c r="CW105" s="411"/>
      <c r="CX105" s="411"/>
      <c r="CY105" s="411"/>
      <c r="CZ105" s="411"/>
      <c r="DA105" s="411"/>
      <c r="DB105" s="411"/>
      <c r="DC105" s="411"/>
      <c r="DD105" s="411"/>
      <c r="DE105" s="411"/>
      <c r="DF105" s="411"/>
      <c r="DG105" s="411"/>
      <c r="DH105" s="411"/>
      <c r="DI105" s="411"/>
      <c r="DJ105" s="411"/>
      <c r="DK105" s="411"/>
      <c r="DL105" s="411"/>
      <c r="DM105" s="411"/>
      <c r="DN105" s="411"/>
      <c r="DO105" s="411"/>
      <c r="DP105" s="411"/>
      <c r="DQ105" s="411"/>
      <c r="DR105" s="411"/>
      <c r="DS105" s="411"/>
      <c r="DT105" s="411"/>
      <c r="DU105" s="411"/>
      <c r="DV105" s="411"/>
      <c r="DW105" s="411"/>
      <c r="DX105" s="411"/>
      <c r="DY105" s="411"/>
      <c r="DZ105" s="411"/>
      <c r="EA105" s="411"/>
      <c r="EB105" s="411"/>
      <c r="EC105" s="411"/>
      <c r="ED105" s="411"/>
      <c r="EE105" s="411"/>
      <c r="EF105" s="411"/>
      <c r="EG105" s="411"/>
      <c r="EH105" s="411"/>
      <c r="EI105" s="411"/>
      <c r="EJ105" s="411"/>
      <c r="EK105" s="411"/>
      <c r="EL105" s="411"/>
      <c r="EM105" s="411"/>
      <c r="EN105" s="411"/>
      <c r="EO105" s="411"/>
      <c r="EP105" s="411"/>
      <c r="EQ105" s="411"/>
      <c r="ER105" s="411"/>
      <c r="ES105" s="411"/>
      <c r="ET105" s="411"/>
      <c r="EU105" s="411"/>
      <c r="EV105" s="411"/>
      <c r="EW105" s="411"/>
      <c r="EX105" s="411"/>
      <c r="EY105" s="411"/>
      <c r="EZ105" s="411"/>
      <c r="FA105" s="411"/>
      <c r="FB105" s="411"/>
      <c r="FC105" s="411"/>
      <c r="FD105" s="411"/>
      <c r="FE105" s="411"/>
      <c r="FF105" s="411"/>
      <c r="FG105" s="411"/>
      <c r="FH105" s="411"/>
      <c r="FI105" s="411"/>
      <c r="FJ105" s="411"/>
      <c r="FK105" s="411"/>
      <c r="FL105" s="411"/>
      <c r="FM105" s="411"/>
      <c r="FN105" s="411"/>
      <c r="FO105" s="411"/>
      <c r="FP105" s="411"/>
      <c r="FQ105" s="411"/>
      <c r="FR105" s="411"/>
      <c r="FS105" s="411"/>
      <c r="FT105" s="411"/>
      <c r="FU105" s="411"/>
      <c r="FV105" s="411"/>
      <c r="FW105" s="411"/>
      <c r="FX105" s="411"/>
      <c r="FY105" s="411"/>
      <c r="FZ105" s="411"/>
      <c r="GA105" s="411"/>
      <c r="GB105" s="411"/>
      <c r="GC105" s="411"/>
      <c r="GD105" s="411"/>
      <c r="GE105" s="411"/>
      <c r="GF105" s="411"/>
      <c r="GG105" s="411"/>
      <c r="GH105" s="411"/>
      <c r="GI105" s="411"/>
      <c r="GJ105" s="411"/>
      <c r="GK105" s="411"/>
      <c r="GL105" s="411"/>
      <c r="GM105" s="411"/>
      <c r="GN105" s="411"/>
      <c r="GO105" s="411"/>
      <c r="GP105" s="411"/>
      <c r="GQ105" s="411"/>
      <c r="GR105" s="411"/>
      <c r="GS105" s="411"/>
      <c r="GT105" s="411"/>
      <c r="GU105" s="411"/>
      <c r="GV105" s="411"/>
      <c r="GW105" s="411"/>
      <c r="GX105" s="411"/>
      <c r="GY105" s="411"/>
      <c r="GZ105" s="411"/>
      <c r="HA105" s="411"/>
      <c r="HB105" s="411"/>
      <c r="HC105" s="411"/>
      <c r="HD105" s="411"/>
      <c r="HE105" s="411"/>
      <c r="HF105" s="411"/>
      <c r="HG105" s="411"/>
      <c r="HH105" s="411"/>
      <c r="HI105" s="411"/>
      <c r="HJ105" s="411"/>
      <c r="HK105" s="411"/>
      <c r="HL105" s="411"/>
      <c r="HM105" s="411"/>
      <c r="HN105" s="411"/>
      <c r="HO105" s="411"/>
      <c r="HP105" s="411"/>
      <c r="HQ105" s="411"/>
      <c r="HR105" s="411"/>
      <c r="HS105" s="411"/>
      <c r="HT105" s="411"/>
      <c r="HU105" s="411"/>
      <c r="HV105" s="411"/>
      <c r="HW105" s="411"/>
      <c r="HX105" s="411"/>
      <c r="HY105" s="411"/>
      <c r="HZ105" s="411"/>
      <c r="IA105" s="411"/>
      <c r="IB105" s="411"/>
      <c r="IC105" s="411"/>
      <c r="ID105" s="411"/>
      <c r="IE105" s="411"/>
      <c r="IF105" s="411"/>
      <c r="IG105" s="411"/>
      <c r="IH105" s="411"/>
      <c r="II105" s="411"/>
      <c r="IJ105" s="411"/>
      <c r="IK105" s="411"/>
      <c r="IL105" s="411"/>
      <c r="IM105" s="411"/>
      <c r="IN105" s="411"/>
      <c r="IO105" s="411"/>
      <c r="IP105" s="411"/>
      <c r="IQ105" s="411"/>
      <c r="IR105" s="411"/>
      <c r="IS105" s="411"/>
      <c r="IT105" s="411"/>
      <c r="IU105" s="411"/>
      <c r="IV105" s="411"/>
      <c r="IW105" s="411"/>
      <c r="IX105" s="411"/>
      <c r="IY105" s="411"/>
      <c r="IZ105" s="411"/>
      <c r="JA105" s="411"/>
      <c r="JB105" s="411"/>
      <c r="JC105" s="411"/>
      <c r="JD105" s="411"/>
      <c r="JE105" s="411"/>
      <c r="JF105" s="411"/>
      <c r="JG105" s="411"/>
      <c r="JH105" s="411"/>
      <c r="JI105" s="411"/>
      <c r="JJ105" s="411"/>
      <c r="JK105" s="411"/>
      <c r="JL105" s="411"/>
      <c r="JM105" s="411"/>
      <c r="JN105" s="411"/>
      <c r="JO105" s="411"/>
      <c r="JP105" s="411"/>
      <c r="JQ105" s="411"/>
      <c r="JR105" s="411"/>
      <c r="JS105" s="411"/>
      <c r="JT105" s="411"/>
      <c r="JU105" s="411"/>
      <c r="JV105" s="411"/>
      <c r="JW105" s="411"/>
      <c r="JX105" s="411"/>
      <c r="JY105" s="411"/>
      <c r="JZ105" s="411"/>
      <c r="KA105" s="411"/>
      <c r="KB105" s="411"/>
      <c r="KC105" s="411"/>
      <c r="KD105" s="411"/>
      <c r="KE105" s="411"/>
      <c r="KF105" s="411"/>
      <c r="KG105" s="411"/>
      <c r="KH105" s="411"/>
      <c r="KI105" s="411"/>
      <c r="KJ105" s="411"/>
      <c r="KK105" s="411"/>
      <c r="KL105" s="411"/>
      <c r="KM105" s="411"/>
      <c r="KN105" s="411"/>
      <c r="KO105" s="411"/>
      <c r="KP105" s="411"/>
      <c r="KQ105" s="411"/>
      <c r="KR105" s="411"/>
      <c r="KS105" s="411"/>
      <c r="KT105" s="411"/>
      <c r="KU105" s="411"/>
      <c r="KV105" s="411"/>
      <c r="KW105" s="411"/>
      <c r="KX105" s="411"/>
      <c r="KY105" s="411"/>
      <c r="KZ105" s="411"/>
      <c r="LA105" s="411"/>
      <c r="LB105" s="411"/>
      <c r="LC105" s="411"/>
      <c r="LD105" s="411"/>
      <c r="LE105" s="411"/>
      <c r="LF105" s="411"/>
      <c r="LG105" s="411"/>
      <c r="LH105" s="411"/>
      <c r="LI105" s="411"/>
      <c r="LJ105" s="411"/>
      <c r="LK105" s="411"/>
      <c r="LL105" s="411"/>
      <c r="LM105" s="411"/>
      <c r="LN105" s="411"/>
      <c r="LO105" s="411"/>
      <c r="LP105" s="411"/>
      <c r="LQ105" s="411"/>
      <c r="LR105" s="411"/>
      <c r="LS105" s="411"/>
      <c r="LT105" s="411"/>
      <c r="LU105" s="411"/>
      <c r="LV105" s="411"/>
      <c r="LW105" s="411"/>
      <c r="LX105" s="411"/>
      <c r="LY105" s="411"/>
      <c r="LZ105" s="411"/>
      <c r="MA105" s="411"/>
      <c r="MB105" s="411"/>
      <c r="MC105" s="411"/>
      <c r="MD105" s="411"/>
      <c r="ME105" s="411"/>
      <c r="MF105" s="411"/>
      <c r="MG105" s="411"/>
      <c r="MH105" s="411"/>
      <c r="MI105" s="411"/>
      <c r="MJ105" s="411"/>
      <c r="MK105" s="411"/>
      <c r="ML105" s="411"/>
      <c r="MM105" s="411"/>
      <c r="MN105" s="411"/>
      <c r="MO105" s="411"/>
      <c r="MP105" s="411"/>
      <c r="MQ105" s="411"/>
      <c r="MR105" s="411"/>
      <c r="MS105" s="411"/>
      <c r="MT105" s="411"/>
      <c r="MU105" s="411"/>
      <c r="MV105" s="411"/>
      <c r="MW105" s="411"/>
      <c r="MX105" s="411"/>
      <c r="MY105" s="411"/>
      <c r="MZ105" s="411"/>
      <c r="NA105" s="411"/>
      <c r="NB105" s="411"/>
      <c r="NC105" s="411"/>
      <c r="ND105" s="411"/>
      <c r="NE105" s="411"/>
      <c r="NF105" s="411"/>
      <c r="NG105" s="411"/>
      <c r="NH105" s="411"/>
      <c r="NI105" s="411"/>
      <c r="NJ105" s="411"/>
      <c r="NK105" s="411"/>
      <c r="NL105" s="411"/>
      <c r="NM105" s="411"/>
      <c r="NN105" s="411"/>
      <c r="NO105" s="411"/>
      <c r="NP105" s="411"/>
      <c r="NQ105" s="411"/>
      <c r="NR105" s="411"/>
      <c r="NS105" s="411"/>
      <c r="NT105" s="411"/>
      <c r="NU105" s="411"/>
      <c r="NV105" s="411"/>
      <c r="NW105" s="411"/>
      <c r="NX105" s="411"/>
      <c r="NY105" s="411"/>
      <c r="NZ105" s="411"/>
      <c r="OA105" s="411"/>
      <c r="OB105" s="411"/>
      <c r="OC105" s="411"/>
      <c r="OD105" s="411"/>
      <c r="OE105" s="411"/>
      <c r="OF105" s="411"/>
      <c r="OG105" s="411"/>
      <c r="OH105" s="411"/>
      <c r="OI105" s="411"/>
      <c r="OJ105" s="411"/>
      <c r="OK105" s="411"/>
      <c r="OL105" s="411"/>
      <c r="OM105" s="411"/>
      <c r="ON105" s="411"/>
      <c r="OO105" s="411"/>
      <c r="OP105" s="411"/>
      <c r="OQ105" s="411"/>
      <c r="OR105" s="411"/>
      <c r="OS105" s="411"/>
      <c r="OT105" s="411"/>
      <c r="OU105" s="411"/>
      <c r="OV105" s="411"/>
      <c r="OW105" s="411"/>
      <c r="OX105" s="411"/>
      <c r="OY105" s="411"/>
      <c r="OZ105" s="411"/>
      <c r="PA105" s="411"/>
      <c r="PB105" s="411"/>
      <c r="PC105" s="411"/>
      <c r="PD105" s="411"/>
      <c r="PE105" s="411"/>
      <c r="PF105" s="411"/>
      <c r="PG105" s="411"/>
      <c r="PH105" s="411"/>
      <c r="PI105" s="411"/>
      <c r="PJ105" s="411"/>
      <c r="PK105" s="411"/>
      <c r="PL105" s="411"/>
      <c r="PM105" s="411"/>
      <c r="PN105" s="411"/>
      <c r="PO105" s="411"/>
      <c r="PP105" s="411"/>
      <c r="PQ105" s="411"/>
      <c r="PR105" s="411"/>
      <c r="PS105" s="411"/>
      <c r="PT105" s="411"/>
      <c r="PU105" s="411"/>
      <c r="PV105" s="411"/>
      <c r="PW105" s="411"/>
      <c r="PX105" s="411"/>
      <c r="PY105" s="411"/>
      <c r="PZ105" s="411"/>
      <c r="QA105" s="411"/>
      <c r="QB105" s="411"/>
      <c r="QC105" s="411"/>
      <c r="QD105" s="411"/>
      <c r="QE105" s="411"/>
      <c r="QF105" s="411"/>
      <c r="QG105" s="411"/>
      <c r="QH105" s="411"/>
      <c r="QI105" s="411"/>
      <c r="QJ105" s="411"/>
      <c r="QK105" s="411"/>
      <c r="QL105" s="411"/>
      <c r="QM105" s="411"/>
      <c r="QN105" s="411"/>
      <c r="QO105" s="411"/>
      <c r="QP105" s="411"/>
      <c r="QQ105" s="411"/>
      <c r="QR105" s="411"/>
      <c r="QS105" s="411"/>
      <c r="QT105" s="411"/>
      <c r="QU105" s="411"/>
      <c r="QV105" s="411"/>
      <c r="QW105" s="411"/>
      <c r="QX105" s="411"/>
      <c r="QY105" s="411"/>
      <c r="QZ105" s="411"/>
      <c r="RA105" s="411"/>
      <c r="RB105" s="411"/>
      <c r="RC105" s="411"/>
      <c r="RD105" s="411"/>
      <c r="RE105" s="411"/>
      <c r="RF105" s="411"/>
      <c r="RG105" s="411"/>
      <c r="RH105" s="411"/>
      <c r="RI105" s="411"/>
      <c r="RJ105" s="411"/>
      <c r="RK105" s="411"/>
      <c r="RL105" s="411"/>
      <c r="RM105" s="411"/>
      <c r="RN105" s="411"/>
      <c r="RO105" s="411"/>
      <c r="RP105" s="411"/>
      <c r="RQ105" s="411"/>
      <c r="RR105" s="411"/>
      <c r="RS105" s="411"/>
      <c r="RT105" s="411"/>
      <c r="RU105" s="411"/>
      <c r="RV105" s="411"/>
      <c r="RW105" s="411"/>
      <c r="RX105" s="411"/>
      <c r="RY105" s="411"/>
      <c r="RZ105" s="411"/>
      <c r="SA105" s="411"/>
      <c r="SB105" s="411"/>
      <c r="SC105" s="411"/>
      <c r="SD105" s="411"/>
      <c r="SE105" s="411"/>
      <c r="SF105" s="411"/>
      <c r="SG105" s="411"/>
      <c r="SH105" s="411"/>
      <c r="SI105" s="411"/>
      <c r="SJ105" s="411"/>
      <c r="SK105" s="411"/>
      <c r="SL105" s="411"/>
      <c r="SM105" s="411"/>
      <c r="SN105" s="411"/>
      <c r="SO105" s="411"/>
      <c r="SP105" s="411"/>
      <c r="SQ105" s="411"/>
      <c r="SR105" s="411"/>
      <c r="SS105" s="411"/>
      <c r="ST105" s="411"/>
      <c r="SU105" s="411"/>
      <c r="SV105" s="411"/>
      <c r="SW105" s="411"/>
      <c r="SX105" s="411"/>
      <c r="SY105" s="411"/>
      <c r="SZ105" s="411"/>
      <c r="TA105" s="411"/>
      <c r="TB105" s="411"/>
      <c r="TC105" s="411"/>
      <c r="TD105" s="411"/>
      <c r="TE105" s="411"/>
      <c r="TF105" s="411"/>
      <c r="TG105" s="411"/>
      <c r="TH105" s="411"/>
      <c r="TI105" s="411"/>
      <c r="TJ105" s="411"/>
      <c r="TK105" s="411"/>
      <c r="TL105" s="411"/>
      <c r="TM105" s="411"/>
      <c r="TN105" s="411"/>
      <c r="TO105" s="411"/>
      <c r="TP105" s="411"/>
      <c r="TQ105" s="411"/>
    </row>
    <row r="106" spans="1:537" s="446" customFormat="1" ht="25.5" customHeight="1" thickBot="1" x14ac:dyDescent="0.35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  <c r="CE106" s="445"/>
      <c r="CF106" s="445"/>
      <c r="CG106" s="445"/>
      <c r="CH106" s="445"/>
      <c r="CI106" s="445"/>
      <c r="CJ106" s="445"/>
      <c r="CK106" s="445"/>
      <c r="CL106" s="445"/>
      <c r="CM106" s="445"/>
      <c r="CN106" s="445"/>
      <c r="CO106" s="445"/>
      <c r="CP106" s="445"/>
      <c r="CQ106" s="410"/>
      <c r="CR106" s="410"/>
      <c r="CS106" s="410"/>
      <c r="CT106" s="410"/>
      <c r="CU106" s="410"/>
      <c r="CV106" s="410"/>
      <c r="CW106" s="410"/>
      <c r="CX106" s="410"/>
      <c r="CY106" s="410"/>
      <c r="CZ106" s="410"/>
      <c r="DA106" s="410"/>
      <c r="DB106" s="410"/>
      <c r="DC106" s="410"/>
      <c r="DD106" s="410"/>
      <c r="DE106" s="410"/>
      <c r="DF106" s="410"/>
      <c r="DG106" s="410"/>
      <c r="DH106" s="411"/>
      <c r="DI106" s="411"/>
      <c r="DJ106" s="411"/>
      <c r="DK106" s="411"/>
      <c r="DL106" s="411"/>
      <c r="DM106" s="411"/>
      <c r="DN106" s="411"/>
      <c r="DO106" s="411"/>
      <c r="DP106" s="411"/>
      <c r="DQ106" s="411"/>
      <c r="DR106" s="411"/>
      <c r="DS106" s="411"/>
      <c r="DT106" s="411"/>
      <c r="DU106" s="411"/>
      <c r="DV106" s="411"/>
      <c r="DW106" s="411"/>
      <c r="DX106" s="411"/>
      <c r="DY106" s="411"/>
      <c r="DZ106" s="411"/>
      <c r="EA106" s="411"/>
      <c r="EB106" s="411"/>
      <c r="EC106" s="411"/>
      <c r="ED106" s="411"/>
      <c r="EE106" s="411"/>
      <c r="EF106" s="411"/>
      <c r="EG106" s="411"/>
      <c r="EH106" s="411"/>
      <c r="EI106" s="411"/>
      <c r="EJ106" s="411"/>
      <c r="EK106" s="411"/>
      <c r="EL106" s="411"/>
      <c r="EM106" s="411"/>
      <c r="EN106" s="411"/>
      <c r="EO106" s="411"/>
      <c r="EP106" s="411"/>
      <c r="EQ106" s="411"/>
      <c r="ER106" s="411"/>
      <c r="ES106" s="411"/>
      <c r="ET106" s="411"/>
      <c r="EU106" s="411"/>
      <c r="EV106" s="411"/>
      <c r="EW106" s="411"/>
      <c r="EX106" s="411"/>
      <c r="EY106" s="411"/>
      <c r="EZ106" s="411"/>
      <c r="FA106" s="411"/>
      <c r="FB106" s="411"/>
      <c r="FC106" s="411"/>
      <c r="FD106" s="411"/>
      <c r="FE106" s="411"/>
      <c r="FF106" s="411"/>
      <c r="FG106" s="411"/>
      <c r="FH106" s="411"/>
      <c r="FI106" s="411"/>
      <c r="FJ106" s="411"/>
      <c r="FK106" s="411"/>
      <c r="FL106" s="411"/>
      <c r="FM106" s="411"/>
      <c r="FN106" s="411"/>
      <c r="FO106" s="411"/>
      <c r="FP106" s="411"/>
      <c r="FQ106" s="411"/>
      <c r="FR106" s="411"/>
      <c r="FS106" s="411"/>
      <c r="FT106" s="411"/>
      <c r="FU106" s="411"/>
      <c r="FV106" s="411"/>
      <c r="FW106" s="411"/>
      <c r="FX106" s="411"/>
      <c r="FY106" s="411"/>
      <c r="FZ106" s="411"/>
      <c r="GA106" s="411"/>
      <c r="GB106" s="411"/>
      <c r="GC106" s="411"/>
      <c r="GD106" s="411"/>
      <c r="GE106" s="411"/>
      <c r="GF106" s="411"/>
      <c r="GG106" s="411"/>
      <c r="GH106" s="411"/>
      <c r="GI106" s="411"/>
      <c r="GJ106" s="411"/>
      <c r="GK106" s="411"/>
      <c r="GL106" s="411"/>
      <c r="GM106" s="411"/>
      <c r="GN106" s="411"/>
      <c r="GO106" s="411"/>
      <c r="GP106" s="411"/>
      <c r="GQ106" s="411"/>
      <c r="GR106" s="411"/>
      <c r="GS106" s="411"/>
      <c r="GT106" s="411"/>
      <c r="GU106" s="411"/>
      <c r="GV106" s="411"/>
      <c r="GW106" s="411"/>
      <c r="GX106" s="411"/>
      <c r="GY106" s="411"/>
      <c r="GZ106" s="411"/>
      <c r="HA106" s="411"/>
      <c r="HB106" s="411"/>
      <c r="HC106" s="411"/>
      <c r="HD106" s="411"/>
      <c r="HE106" s="411"/>
      <c r="HF106" s="411"/>
      <c r="HG106" s="411"/>
      <c r="HH106" s="411"/>
      <c r="HI106" s="411"/>
      <c r="HJ106" s="411"/>
      <c r="HK106" s="411"/>
      <c r="HL106" s="411"/>
      <c r="HM106" s="411"/>
      <c r="HN106" s="411"/>
      <c r="HO106" s="411"/>
      <c r="HP106" s="411"/>
      <c r="HQ106" s="411"/>
      <c r="HR106" s="411"/>
      <c r="HS106" s="411"/>
      <c r="HT106" s="411"/>
      <c r="HU106" s="411"/>
      <c r="HV106" s="411"/>
      <c r="HW106" s="411"/>
      <c r="HX106" s="411"/>
      <c r="HY106" s="411"/>
      <c r="HZ106" s="411"/>
      <c r="IA106" s="411"/>
      <c r="IB106" s="411"/>
      <c r="IC106" s="411"/>
      <c r="ID106" s="411"/>
      <c r="IE106" s="411"/>
      <c r="IF106" s="411"/>
      <c r="IG106" s="411"/>
      <c r="IH106" s="411"/>
      <c r="II106" s="411"/>
      <c r="IJ106" s="411"/>
      <c r="IK106" s="411"/>
      <c r="IL106" s="411"/>
      <c r="IM106" s="411"/>
      <c r="IN106" s="411"/>
      <c r="IO106" s="411"/>
      <c r="IP106" s="411"/>
      <c r="IQ106" s="411"/>
      <c r="IR106" s="411"/>
      <c r="IS106" s="411"/>
      <c r="IT106" s="411"/>
      <c r="IU106" s="411"/>
      <c r="IV106" s="411"/>
      <c r="IW106" s="411"/>
      <c r="IX106" s="411"/>
      <c r="IY106" s="411"/>
      <c r="IZ106" s="411"/>
      <c r="JA106" s="411"/>
      <c r="JB106" s="411"/>
      <c r="JC106" s="411"/>
      <c r="JD106" s="411"/>
      <c r="JE106" s="411"/>
      <c r="JF106" s="411"/>
      <c r="JG106" s="411"/>
      <c r="JH106" s="411"/>
      <c r="JI106" s="411"/>
      <c r="JJ106" s="411"/>
      <c r="JK106" s="411"/>
      <c r="JL106" s="411"/>
      <c r="JM106" s="411"/>
      <c r="JN106" s="411"/>
      <c r="JO106" s="411"/>
      <c r="JP106" s="411"/>
      <c r="JQ106" s="411"/>
      <c r="JR106" s="411"/>
      <c r="JS106" s="411"/>
      <c r="JT106" s="411"/>
      <c r="JU106" s="411"/>
      <c r="JV106" s="411"/>
      <c r="JW106" s="411"/>
      <c r="JX106" s="411"/>
      <c r="JY106" s="411"/>
      <c r="JZ106" s="411"/>
      <c r="KA106" s="411"/>
      <c r="KB106" s="411"/>
      <c r="KC106" s="411"/>
      <c r="KD106" s="411"/>
      <c r="KE106" s="411"/>
      <c r="KF106" s="411"/>
      <c r="KG106" s="411"/>
      <c r="KH106" s="411"/>
      <c r="KI106" s="411"/>
      <c r="KJ106" s="411"/>
      <c r="KK106" s="411"/>
      <c r="KL106" s="411"/>
      <c r="KM106" s="411"/>
      <c r="KN106" s="411"/>
      <c r="KO106" s="411"/>
      <c r="KP106" s="411"/>
      <c r="KQ106" s="411"/>
      <c r="KR106" s="411"/>
      <c r="KS106" s="411"/>
      <c r="KT106" s="411"/>
      <c r="KU106" s="411"/>
      <c r="KV106" s="411"/>
      <c r="KW106" s="411"/>
      <c r="KX106" s="411"/>
      <c r="KY106" s="411"/>
      <c r="KZ106" s="411"/>
      <c r="LA106" s="411"/>
      <c r="LB106" s="411"/>
      <c r="LC106" s="411"/>
      <c r="LD106" s="411"/>
      <c r="LE106" s="411"/>
      <c r="LF106" s="411"/>
      <c r="LG106" s="411"/>
      <c r="LH106" s="411"/>
      <c r="LI106" s="411"/>
      <c r="LJ106" s="411"/>
      <c r="LK106" s="411"/>
      <c r="LL106" s="411"/>
      <c r="LM106" s="411"/>
      <c r="LN106" s="411"/>
      <c r="LO106" s="411"/>
      <c r="LP106" s="411"/>
      <c r="LQ106" s="411"/>
      <c r="LR106" s="411"/>
      <c r="LS106" s="411"/>
      <c r="LT106" s="411"/>
      <c r="LU106" s="411"/>
      <c r="LV106" s="411"/>
      <c r="LW106" s="411"/>
      <c r="LX106" s="411"/>
      <c r="LY106" s="411"/>
      <c r="LZ106" s="411"/>
      <c r="MA106" s="411"/>
      <c r="MB106" s="411"/>
      <c r="MC106" s="411"/>
      <c r="MD106" s="411"/>
      <c r="ME106" s="411"/>
      <c r="MF106" s="411"/>
      <c r="MG106" s="411"/>
      <c r="MH106" s="411"/>
      <c r="MI106" s="411"/>
      <c r="MJ106" s="411"/>
      <c r="MK106" s="411"/>
      <c r="ML106" s="411"/>
      <c r="MM106" s="411"/>
      <c r="MN106" s="411"/>
      <c r="MO106" s="411"/>
      <c r="MP106" s="411"/>
      <c r="MQ106" s="411"/>
      <c r="MR106" s="411"/>
      <c r="MS106" s="411"/>
      <c r="MT106" s="411"/>
      <c r="MU106" s="411"/>
      <c r="MV106" s="411"/>
      <c r="MW106" s="411"/>
      <c r="MX106" s="411"/>
      <c r="MY106" s="411"/>
      <c r="MZ106" s="411"/>
      <c r="NA106" s="411"/>
      <c r="NB106" s="411"/>
      <c r="NC106" s="411"/>
      <c r="ND106" s="411"/>
      <c r="NE106" s="411"/>
      <c r="NF106" s="411"/>
      <c r="NG106" s="411"/>
      <c r="NH106" s="411"/>
      <c r="NI106" s="411"/>
      <c r="NJ106" s="411"/>
      <c r="NK106" s="411"/>
      <c r="NL106" s="411"/>
      <c r="NM106" s="411"/>
      <c r="NN106" s="411"/>
      <c r="NO106" s="411"/>
      <c r="NP106" s="411"/>
      <c r="NQ106" s="411"/>
      <c r="NR106" s="411"/>
      <c r="NS106" s="411"/>
      <c r="NT106" s="411"/>
      <c r="NU106" s="411"/>
      <c r="NV106" s="411"/>
      <c r="NW106" s="411"/>
      <c r="NX106" s="411"/>
      <c r="NY106" s="411"/>
      <c r="NZ106" s="411"/>
      <c r="OA106" s="411"/>
      <c r="OB106" s="411"/>
      <c r="OC106" s="411"/>
      <c r="OD106" s="411"/>
      <c r="OE106" s="411"/>
      <c r="OF106" s="411"/>
      <c r="OG106" s="411"/>
      <c r="OH106" s="411"/>
      <c r="OI106" s="411"/>
      <c r="OJ106" s="411"/>
      <c r="OK106" s="411"/>
      <c r="OL106" s="411"/>
      <c r="OM106" s="411"/>
      <c r="ON106" s="411"/>
      <c r="OO106" s="411"/>
      <c r="OP106" s="411"/>
      <c r="OQ106" s="411"/>
      <c r="OR106" s="411"/>
      <c r="OS106" s="411"/>
      <c r="OT106" s="411"/>
      <c r="OU106" s="411"/>
      <c r="OV106" s="411"/>
      <c r="OW106" s="411"/>
      <c r="OX106" s="411"/>
      <c r="OY106" s="411"/>
      <c r="OZ106" s="411"/>
      <c r="PA106" s="411"/>
      <c r="PB106" s="411"/>
      <c r="PC106" s="411"/>
      <c r="PD106" s="411"/>
      <c r="PE106" s="411"/>
      <c r="PF106" s="411"/>
      <c r="PG106" s="411"/>
      <c r="PH106" s="411"/>
      <c r="PI106" s="411"/>
      <c r="PJ106" s="411"/>
      <c r="PK106" s="411"/>
      <c r="PL106" s="411"/>
      <c r="PM106" s="411"/>
      <c r="PN106" s="411"/>
      <c r="PO106" s="411"/>
      <c r="PP106" s="411"/>
      <c r="PQ106" s="411"/>
      <c r="PR106" s="411"/>
      <c r="PS106" s="411"/>
      <c r="PT106" s="411"/>
      <c r="PU106" s="411"/>
      <c r="PV106" s="411"/>
      <c r="PW106" s="411"/>
      <c r="PX106" s="411"/>
      <c r="PY106" s="411"/>
      <c r="PZ106" s="411"/>
      <c r="QA106" s="411"/>
      <c r="QB106" s="411"/>
      <c r="QC106" s="411"/>
      <c r="QD106" s="411"/>
      <c r="QE106" s="411"/>
      <c r="QF106" s="411"/>
      <c r="QG106" s="411"/>
      <c r="QH106" s="411"/>
      <c r="QI106" s="411"/>
      <c r="QJ106" s="411"/>
      <c r="QK106" s="411"/>
      <c r="QL106" s="411"/>
      <c r="QM106" s="411"/>
      <c r="QN106" s="411"/>
      <c r="QO106" s="411"/>
      <c r="QP106" s="411"/>
      <c r="QQ106" s="411"/>
      <c r="QR106" s="411"/>
      <c r="QS106" s="411"/>
      <c r="QT106" s="411"/>
      <c r="QU106" s="411"/>
      <c r="QV106" s="411"/>
      <c r="QW106" s="411"/>
      <c r="QX106" s="411"/>
      <c r="QY106" s="411"/>
      <c r="QZ106" s="411"/>
      <c r="RA106" s="411"/>
      <c r="RB106" s="411"/>
      <c r="RC106" s="411"/>
      <c r="RD106" s="411"/>
      <c r="RE106" s="411"/>
      <c r="RF106" s="411"/>
      <c r="RG106" s="411"/>
      <c r="RH106" s="411"/>
      <c r="RI106" s="411"/>
      <c r="RJ106" s="411"/>
      <c r="RK106" s="411"/>
      <c r="RL106" s="411"/>
      <c r="RM106" s="411"/>
      <c r="RN106" s="411"/>
      <c r="RO106" s="411"/>
      <c r="RP106" s="411"/>
      <c r="RQ106" s="411"/>
      <c r="RR106" s="411"/>
      <c r="RS106" s="411"/>
      <c r="RT106" s="411"/>
      <c r="RU106" s="411"/>
      <c r="RV106" s="411"/>
      <c r="RW106" s="411"/>
      <c r="RX106" s="411"/>
      <c r="RY106" s="411"/>
      <c r="RZ106" s="411"/>
      <c r="SA106" s="411"/>
      <c r="SB106" s="411"/>
      <c r="SC106" s="411"/>
      <c r="SD106" s="411"/>
      <c r="SE106" s="411"/>
      <c r="SF106" s="411"/>
      <c r="SG106" s="411"/>
      <c r="SH106" s="411"/>
      <c r="SI106" s="411"/>
      <c r="SJ106" s="411"/>
      <c r="SK106" s="411"/>
      <c r="SL106" s="411"/>
      <c r="SM106" s="411"/>
      <c r="SN106" s="411"/>
      <c r="SO106" s="411"/>
      <c r="SP106" s="411"/>
      <c r="SQ106" s="411"/>
      <c r="SR106" s="411"/>
      <c r="SS106" s="411"/>
      <c r="ST106" s="411"/>
      <c r="SU106" s="411"/>
      <c r="SV106" s="411"/>
      <c r="SW106" s="411"/>
      <c r="SX106" s="411"/>
      <c r="SY106" s="411"/>
      <c r="SZ106" s="411"/>
      <c r="TA106" s="411"/>
      <c r="TB106" s="411"/>
      <c r="TC106" s="411"/>
      <c r="TD106" s="411"/>
      <c r="TE106" s="411"/>
      <c r="TF106" s="411"/>
      <c r="TG106" s="411"/>
      <c r="TH106" s="411"/>
      <c r="TI106" s="411"/>
      <c r="TJ106" s="411"/>
      <c r="TK106" s="411"/>
      <c r="TL106" s="411"/>
      <c r="TM106" s="411"/>
      <c r="TN106" s="411"/>
      <c r="TO106" s="411"/>
      <c r="TP106" s="411"/>
      <c r="TQ106" s="411"/>
    </row>
    <row r="107" spans="1:537" s="448" customFormat="1" ht="15.75" customHeight="1" thickBot="1" x14ac:dyDescent="0.35">
      <c r="A107" s="447"/>
      <c r="J107" s="449"/>
      <c r="K107" s="450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50"/>
      <c r="AU107" s="450"/>
      <c r="AV107" s="450"/>
      <c r="AW107" s="450"/>
      <c r="AX107" s="450"/>
      <c r="AY107" s="450"/>
      <c r="AZ107" s="450"/>
      <c r="BA107" s="450"/>
      <c r="BB107" s="450"/>
      <c r="BC107" s="450"/>
      <c r="BD107" s="450"/>
      <c r="BE107" s="450"/>
      <c r="BF107" s="450"/>
      <c r="BG107" s="450"/>
      <c r="BH107" s="450"/>
      <c r="BI107" s="450"/>
      <c r="BJ107" s="450"/>
      <c r="BK107" s="450"/>
      <c r="BL107" s="450"/>
      <c r="BM107" s="450"/>
      <c r="BN107" s="450"/>
      <c r="BO107" s="450"/>
      <c r="BP107" s="450"/>
      <c r="BQ107" s="450"/>
      <c r="BR107" s="450"/>
      <c r="BS107" s="450"/>
      <c r="BT107" s="450"/>
      <c r="BU107" s="450"/>
      <c r="BV107" s="450"/>
      <c r="BW107" s="450"/>
      <c r="BX107" s="450"/>
      <c r="BY107" s="450"/>
      <c r="BZ107" s="450"/>
      <c r="CA107" s="450"/>
      <c r="CB107" s="450"/>
      <c r="CC107" s="450"/>
      <c r="CD107" s="450"/>
      <c r="CE107" s="450"/>
      <c r="CF107" s="450"/>
      <c r="CG107" s="450"/>
      <c r="CH107" s="450"/>
      <c r="CI107" s="450"/>
      <c r="CJ107" s="450"/>
      <c r="CK107" s="450"/>
      <c r="CL107" s="450"/>
      <c r="CM107" s="450"/>
      <c r="CN107" s="450"/>
      <c r="CO107" s="450"/>
      <c r="CP107" s="450"/>
      <c r="CQ107" s="450"/>
      <c r="CR107" s="450"/>
      <c r="CS107" s="450"/>
      <c r="CT107" s="450"/>
      <c r="CU107" s="450"/>
      <c r="CV107" s="450"/>
      <c r="CW107" s="450"/>
      <c r="CX107" s="450"/>
      <c r="CY107" s="450"/>
      <c r="CZ107" s="450"/>
      <c r="DA107" s="450"/>
      <c r="DB107" s="450"/>
      <c r="DC107" s="450"/>
      <c r="DD107" s="450"/>
      <c r="DE107" s="450"/>
      <c r="DF107" s="450"/>
      <c r="DG107" s="450"/>
      <c r="DH107" s="450"/>
      <c r="DI107" s="450"/>
      <c r="DJ107" s="450"/>
      <c r="DK107" s="450"/>
      <c r="DL107" s="450"/>
      <c r="DM107" s="450"/>
      <c r="DN107" s="450"/>
      <c r="DO107" s="450"/>
      <c r="DP107" s="450"/>
      <c r="DQ107" s="450"/>
      <c r="DR107" s="450"/>
      <c r="DS107" s="450"/>
      <c r="DT107" s="450"/>
      <c r="DU107" s="450"/>
      <c r="DV107" s="450"/>
      <c r="DW107" s="450"/>
      <c r="DX107" s="450"/>
      <c r="DY107" s="450"/>
      <c r="DZ107" s="450"/>
      <c r="EA107" s="450"/>
      <c r="EB107" s="450"/>
      <c r="EC107" s="450"/>
      <c r="ED107" s="450"/>
      <c r="EE107" s="450"/>
      <c r="EF107" s="450"/>
      <c r="EG107" s="450"/>
      <c r="EH107" s="450"/>
      <c r="EI107" s="450"/>
      <c r="EJ107" s="450"/>
      <c r="EK107" s="450"/>
      <c r="EL107" s="450"/>
      <c r="EM107" s="450"/>
      <c r="EN107" s="450"/>
      <c r="EO107" s="450"/>
      <c r="EP107" s="450"/>
      <c r="EQ107" s="450"/>
      <c r="ER107" s="450"/>
      <c r="ES107" s="450"/>
      <c r="ET107" s="450"/>
      <c r="EU107" s="450"/>
      <c r="EV107" s="450"/>
      <c r="EW107" s="450"/>
      <c r="EX107" s="450"/>
      <c r="EY107" s="450"/>
      <c r="EZ107" s="450"/>
      <c r="FA107" s="450"/>
      <c r="FB107" s="450"/>
      <c r="FC107" s="450"/>
      <c r="FD107" s="450"/>
      <c r="FE107" s="450"/>
      <c r="FF107" s="450"/>
      <c r="FG107" s="450"/>
      <c r="FH107" s="450"/>
      <c r="FI107" s="450"/>
      <c r="FJ107" s="450"/>
      <c r="FK107" s="450"/>
      <c r="FL107" s="450"/>
      <c r="FM107" s="450"/>
      <c r="FN107" s="450"/>
      <c r="FO107" s="450"/>
      <c r="FP107" s="450"/>
      <c r="FQ107" s="450"/>
      <c r="FR107" s="450"/>
      <c r="FS107" s="450"/>
      <c r="FT107" s="450"/>
      <c r="FU107" s="450"/>
      <c r="FV107" s="450"/>
      <c r="FW107" s="450"/>
      <c r="FX107" s="450"/>
      <c r="FY107" s="450"/>
      <c r="FZ107" s="450"/>
      <c r="GA107" s="450"/>
      <c r="GB107" s="450"/>
      <c r="GC107" s="450"/>
      <c r="GD107" s="450"/>
      <c r="GE107" s="450"/>
      <c r="GF107" s="450"/>
      <c r="GG107" s="450"/>
      <c r="GH107" s="450"/>
      <c r="GI107" s="450"/>
      <c r="GJ107" s="450"/>
      <c r="GK107" s="450"/>
      <c r="GL107" s="450"/>
      <c r="GM107" s="450"/>
      <c r="GN107" s="450"/>
      <c r="GO107" s="450"/>
      <c r="GP107" s="450"/>
      <c r="GQ107" s="450"/>
      <c r="GR107" s="450"/>
      <c r="GS107" s="450"/>
      <c r="GT107" s="450"/>
      <c r="GU107" s="450"/>
      <c r="GV107" s="450"/>
      <c r="GW107" s="450"/>
      <c r="GX107" s="450"/>
      <c r="GY107" s="450"/>
      <c r="GZ107" s="450"/>
      <c r="HA107" s="450"/>
      <c r="HB107" s="450"/>
      <c r="HC107" s="450"/>
      <c r="HD107" s="450"/>
      <c r="HE107" s="450"/>
      <c r="HF107" s="450"/>
      <c r="HG107" s="450"/>
      <c r="HH107" s="450"/>
      <c r="HI107" s="450"/>
      <c r="HJ107" s="450"/>
      <c r="HK107" s="450"/>
      <c r="HL107" s="450"/>
      <c r="HM107" s="450"/>
      <c r="HN107" s="450"/>
      <c r="HO107" s="450"/>
      <c r="HP107" s="450"/>
      <c r="HQ107" s="450"/>
      <c r="HR107" s="450"/>
      <c r="HS107" s="450"/>
      <c r="HT107" s="450"/>
      <c r="HU107" s="450"/>
      <c r="HV107" s="450"/>
      <c r="HW107" s="450"/>
      <c r="HX107" s="450"/>
      <c r="HY107" s="450"/>
      <c r="HZ107" s="450"/>
      <c r="IA107" s="450"/>
      <c r="IB107" s="450"/>
      <c r="IC107" s="450"/>
      <c r="ID107" s="450"/>
      <c r="IE107" s="450"/>
      <c r="IF107" s="450"/>
      <c r="IG107" s="450"/>
      <c r="IH107" s="450"/>
      <c r="II107" s="450"/>
      <c r="IJ107" s="450"/>
      <c r="IK107" s="450"/>
      <c r="IL107" s="450"/>
      <c r="IM107" s="450"/>
      <c r="IN107" s="450"/>
      <c r="IO107" s="450"/>
      <c r="IP107" s="450"/>
      <c r="IQ107" s="450"/>
      <c r="IR107" s="450"/>
      <c r="IS107" s="450"/>
      <c r="IT107" s="450"/>
      <c r="IU107" s="450"/>
      <c r="IV107" s="450"/>
      <c r="IW107" s="450"/>
      <c r="IX107" s="450"/>
      <c r="IY107" s="450"/>
      <c r="IZ107" s="450"/>
      <c r="JA107" s="450"/>
      <c r="JB107" s="450"/>
      <c r="JC107" s="450"/>
      <c r="JD107" s="450"/>
      <c r="JE107" s="450"/>
      <c r="JF107" s="450"/>
      <c r="JG107" s="450"/>
      <c r="JH107" s="450"/>
      <c r="JI107" s="450"/>
      <c r="JJ107" s="450"/>
      <c r="JK107" s="450"/>
      <c r="JL107" s="450"/>
      <c r="JM107" s="450"/>
      <c r="JN107" s="450"/>
      <c r="JO107" s="450"/>
      <c r="JP107" s="450"/>
      <c r="JQ107" s="450"/>
      <c r="JR107" s="450"/>
      <c r="JS107" s="450"/>
      <c r="JT107" s="450"/>
      <c r="JU107" s="450"/>
      <c r="JV107" s="450"/>
      <c r="JW107" s="450"/>
      <c r="JX107" s="450"/>
      <c r="JY107" s="450"/>
      <c r="JZ107" s="450"/>
      <c r="KA107" s="450"/>
      <c r="KB107" s="450"/>
      <c r="KC107" s="450"/>
      <c r="KD107" s="450"/>
      <c r="KE107" s="450"/>
      <c r="KF107" s="450"/>
      <c r="KG107" s="450"/>
      <c r="KH107" s="450"/>
      <c r="KI107" s="450"/>
      <c r="KJ107" s="450"/>
      <c r="KK107" s="450"/>
      <c r="KL107" s="450"/>
      <c r="KM107" s="450"/>
      <c r="KN107" s="450"/>
      <c r="KO107" s="450"/>
      <c r="KP107" s="450"/>
      <c r="KQ107" s="450"/>
      <c r="KR107" s="450"/>
      <c r="KS107" s="450"/>
      <c r="KT107" s="450"/>
      <c r="KU107" s="450"/>
      <c r="KV107" s="450"/>
      <c r="KW107" s="450"/>
      <c r="KX107" s="450"/>
      <c r="KY107" s="450"/>
      <c r="KZ107" s="450"/>
      <c r="LA107" s="450"/>
      <c r="LB107" s="450"/>
      <c r="LC107" s="450"/>
      <c r="LD107" s="450"/>
      <c r="LE107" s="450"/>
      <c r="LF107" s="450"/>
      <c r="LG107" s="450"/>
      <c r="LH107" s="450"/>
      <c r="LI107" s="450"/>
      <c r="LJ107" s="450"/>
      <c r="LK107" s="450"/>
      <c r="LL107" s="450"/>
      <c r="LM107" s="450"/>
      <c r="LN107" s="450"/>
      <c r="LO107" s="450"/>
      <c r="LP107" s="450"/>
      <c r="LQ107" s="450"/>
      <c r="LR107" s="450"/>
      <c r="LS107" s="450"/>
      <c r="LT107" s="450"/>
      <c r="LU107" s="450"/>
      <c r="LV107" s="450"/>
      <c r="LW107" s="450"/>
      <c r="LX107" s="450"/>
      <c r="LY107" s="450"/>
      <c r="LZ107" s="450"/>
      <c r="MA107" s="450"/>
      <c r="MB107" s="450"/>
      <c r="MC107" s="450"/>
      <c r="MD107" s="450"/>
      <c r="ME107" s="450"/>
      <c r="MF107" s="450"/>
      <c r="MG107" s="450"/>
      <c r="MH107" s="450"/>
      <c r="MI107" s="450"/>
      <c r="MJ107" s="450"/>
      <c r="MK107" s="450"/>
      <c r="ML107" s="450"/>
      <c r="MM107" s="450"/>
      <c r="MN107" s="450"/>
      <c r="MO107" s="450"/>
      <c r="MP107" s="450"/>
      <c r="MQ107" s="450"/>
      <c r="MR107" s="450"/>
      <c r="MS107" s="450"/>
      <c r="MT107" s="450"/>
      <c r="MU107" s="450"/>
      <c r="MV107" s="450"/>
      <c r="MW107" s="450"/>
      <c r="MX107" s="450"/>
      <c r="MY107" s="450"/>
      <c r="MZ107" s="450"/>
      <c r="NA107" s="450"/>
      <c r="NB107" s="450"/>
      <c r="NC107" s="450"/>
      <c r="ND107" s="450"/>
      <c r="NE107" s="450"/>
      <c r="NF107" s="450"/>
      <c r="NG107" s="450"/>
      <c r="NH107" s="450"/>
      <c r="NI107" s="450"/>
      <c r="NJ107" s="450"/>
      <c r="NK107" s="450"/>
      <c r="NL107" s="450"/>
      <c r="NM107" s="450"/>
      <c r="NN107" s="450"/>
      <c r="NO107" s="450"/>
      <c r="NP107" s="450"/>
      <c r="NQ107" s="450"/>
      <c r="NR107" s="450"/>
      <c r="NS107" s="450"/>
      <c r="NT107" s="450"/>
      <c r="NU107" s="450"/>
      <c r="NV107" s="450"/>
      <c r="NW107" s="450"/>
      <c r="NX107" s="450"/>
      <c r="NY107" s="450"/>
      <c r="NZ107" s="450"/>
      <c r="OA107" s="450"/>
      <c r="OB107" s="450"/>
      <c r="OC107" s="450"/>
      <c r="OD107" s="450"/>
      <c r="OE107" s="450"/>
      <c r="OF107" s="450"/>
      <c r="OG107" s="450"/>
      <c r="OH107" s="450"/>
      <c r="OI107" s="450"/>
      <c r="OJ107" s="450"/>
      <c r="OK107" s="450"/>
      <c r="OL107" s="450"/>
      <c r="OM107" s="450"/>
      <c r="ON107" s="450"/>
      <c r="OO107" s="450"/>
      <c r="OP107" s="450"/>
      <c r="OQ107" s="450"/>
      <c r="OR107" s="450"/>
      <c r="OS107" s="450"/>
      <c r="OT107" s="450"/>
      <c r="OU107" s="450"/>
      <c r="OV107" s="450"/>
      <c r="OW107" s="450"/>
      <c r="OX107" s="450"/>
      <c r="OY107" s="450"/>
      <c r="OZ107" s="450"/>
      <c r="PA107" s="450"/>
      <c r="PB107" s="450"/>
      <c r="PC107" s="450"/>
      <c r="PD107" s="450"/>
      <c r="PE107" s="450"/>
      <c r="PF107" s="450"/>
      <c r="PG107" s="450"/>
      <c r="PH107" s="450"/>
      <c r="PI107" s="450"/>
      <c r="PJ107" s="450"/>
      <c r="PK107" s="450"/>
      <c r="PL107" s="450"/>
      <c r="PM107" s="450"/>
      <c r="PN107" s="450"/>
      <c r="PO107" s="450"/>
      <c r="PP107" s="450"/>
      <c r="PQ107" s="450"/>
      <c r="PR107" s="450"/>
      <c r="PS107" s="450"/>
      <c r="PT107" s="450"/>
      <c r="PU107" s="450"/>
      <c r="PV107" s="450"/>
      <c r="PW107" s="450"/>
      <c r="PX107" s="450"/>
      <c r="PY107" s="450"/>
      <c r="PZ107" s="450"/>
      <c r="QA107" s="450"/>
      <c r="QB107" s="450"/>
      <c r="QC107" s="450"/>
      <c r="QD107" s="450"/>
      <c r="QE107" s="450"/>
      <c r="QF107" s="450"/>
      <c r="QG107" s="450"/>
      <c r="QH107" s="450"/>
      <c r="QI107" s="450"/>
      <c r="QJ107" s="450"/>
      <c r="QK107" s="450"/>
      <c r="QL107" s="450"/>
      <c r="QM107" s="450"/>
      <c r="QN107" s="450"/>
      <c r="QO107" s="450"/>
      <c r="QP107" s="450"/>
      <c r="QQ107" s="450"/>
      <c r="QR107" s="450"/>
      <c r="QS107" s="450"/>
      <c r="QT107" s="450"/>
      <c r="QU107" s="450"/>
      <c r="QV107" s="450"/>
      <c r="QW107" s="450"/>
      <c r="QX107" s="450"/>
      <c r="QY107" s="450"/>
      <c r="QZ107" s="450"/>
      <c r="RA107" s="450"/>
      <c r="RB107" s="450"/>
      <c r="RC107" s="450"/>
      <c r="RD107" s="450"/>
      <c r="RE107" s="450"/>
      <c r="RF107" s="450"/>
      <c r="RG107" s="450"/>
      <c r="RH107" s="450"/>
      <c r="RI107" s="450"/>
      <c r="RJ107" s="450"/>
      <c r="RK107" s="450"/>
      <c r="RL107" s="450"/>
      <c r="RM107" s="450"/>
      <c r="RN107" s="450"/>
      <c r="RO107" s="450"/>
      <c r="RP107" s="450"/>
      <c r="RQ107" s="450"/>
      <c r="RR107" s="450"/>
      <c r="RS107" s="450"/>
      <c r="RT107" s="450"/>
      <c r="RU107" s="450"/>
      <c r="RV107" s="450"/>
      <c r="RW107" s="450"/>
      <c r="RX107" s="450"/>
      <c r="RY107" s="450"/>
      <c r="RZ107" s="450"/>
      <c r="SA107" s="450"/>
      <c r="SB107" s="450"/>
      <c r="SC107" s="450"/>
      <c r="SD107" s="450"/>
      <c r="SE107" s="450"/>
      <c r="SF107" s="450"/>
      <c r="SG107" s="450"/>
      <c r="SH107" s="450"/>
      <c r="SI107" s="450"/>
      <c r="SJ107" s="450"/>
      <c r="SK107" s="450"/>
      <c r="SL107" s="450"/>
      <c r="SM107" s="450"/>
      <c r="SN107" s="450"/>
      <c r="SO107" s="450"/>
      <c r="SP107" s="450"/>
      <c r="SQ107" s="450"/>
      <c r="SR107" s="450"/>
      <c r="SS107" s="450"/>
      <c r="ST107" s="450"/>
      <c r="SU107" s="450"/>
      <c r="SV107" s="450"/>
      <c r="SW107" s="450"/>
      <c r="SX107" s="450"/>
      <c r="SY107" s="450"/>
      <c r="SZ107" s="450"/>
      <c r="TA107" s="450"/>
      <c r="TB107" s="450"/>
      <c r="TC107" s="450"/>
      <c r="TD107" s="450"/>
      <c r="TE107" s="450"/>
      <c r="TF107" s="450"/>
      <c r="TG107" s="450"/>
      <c r="TH107" s="450"/>
      <c r="TI107" s="450"/>
      <c r="TJ107" s="450"/>
      <c r="TK107" s="450"/>
      <c r="TL107" s="450"/>
      <c r="TM107" s="450"/>
      <c r="TN107" s="450"/>
      <c r="TO107" s="450"/>
      <c r="TP107" s="450"/>
      <c r="TQ107" s="450"/>
    </row>
    <row r="108" spans="1:537" s="452" customFormat="1" ht="15.75" customHeight="1" thickBot="1" x14ac:dyDescent="0.35">
      <c r="A108" s="451"/>
      <c r="J108" s="453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50"/>
      <c r="AQ108" s="450"/>
      <c r="AR108" s="450"/>
      <c r="AS108" s="450"/>
      <c r="AT108" s="450"/>
      <c r="AU108" s="450"/>
      <c r="AV108" s="450"/>
      <c r="AW108" s="450"/>
      <c r="AX108" s="450"/>
      <c r="AY108" s="450"/>
      <c r="AZ108" s="450"/>
      <c r="BA108" s="450"/>
      <c r="BB108" s="450"/>
      <c r="BC108" s="450"/>
      <c r="BD108" s="450"/>
      <c r="BE108" s="450"/>
      <c r="BF108" s="450"/>
      <c r="BG108" s="450"/>
      <c r="BH108" s="450"/>
      <c r="BI108" s="450"/>
      <c r="BJ108" s="450"/>
      <c r="BK108" s="450"/>
      <c r="BL108" s="450"/>
      <c r="BM108" s="450"/>
      <c r="BN108" s="450"/>
      <c r="BO108" s="450"/>
      <c r="BP108" s="450"/>
      <c r="BQ108" s="450"/>
      <c r="BR108" s="450"/>
      <c r="BS108" s="450"/>
      <c r="BT108" s="450"/>
      <c r="BU108" s="450"/>
      <c r="BV108" s="450"/>
      <c r="BW108" s="450"/>
      <c r="BX108" s="450"/>
      <c r="BY108" s="450"/>
      <c r="BZ108" s="450"/>
      <c r="CA108" s="450"/>
      <c r="CB108" s="450"/>
      <c r="CC108" s="450"/>
      <c r="CD108" s="450"/>
      <c r="CE108" s="450"/>
      <c r="CF108" s="450"/>
      <c r="CG108" s="450"/>
      <c r="CH108" s="450"/>
      <c r="CI108" s="450"/>
      <c r="CJ108" s="450"/>
      <c r="CK108" s="450"/>
      <c r="CL108" s="450"/>
      <c r="CM108" s="450"/>
      <c r="CN108" s="450"/>
      <c r="CO108" s="450"/>
      <c r="CP108" s="450"/>
      <c r="CQ108" s="450"/>
      <c r="CR108" s="450"/>
      <c r="CS108" s="450"/>
      <c r="CT108" s="450"/>
      <c r="CU108" s="450"/>
      <c r="CV108" s="450"/>
      <c r="CW108" s="450"/>
      <c r="CX108" s="450"/>
      <c r="CY108" s="450"/>
      <c r="CZ108" s="450"/>
      <c r="DA108" s="450"/>
      <c r="DB108" s="450"/>
      <c r="DC108" s="450"/>
      <c r="DD108" s="450"/>
      <c r="DE108" s="450"/>
      <c r="DF108" s="450"/>
      <c r="DG108" s="450"/>
      <c r="DH108" s="450"/>
      <c r="DI108" s="450"/>
      <c r="DJ108" s="450"/>
      <c r="DK108" s="450"/>
      <c r="DL108" s="450"/>
      <c r="DM108" s="450"/>
      <c r="DN108" s="450"/>
      <c r="DO108" s="450"/>
      <c r="DP108" s="450"/>
      <c r="DQ108" s="450"/>
      <c r="DR108" s="450"/>
      <c r="DS108" s="450"/>
      <c r="DT108" s="450"/>
      <c r="DU108" s="450"/>
      <c r="DV108" s="450"/>
      <c r="DW108" s="450"/>
      <c r="DX108" s="450"/>
      <c r="DY108" s="450"/>
      <c r="DZ108" s="450"/>
      <c r="EA108" s="450"/>
      <c r="EB108" s="450"/>
      <c r="EC108" s="450"/>
      <c r="ED108" s="450"/>
      <c r="EE108" s="450"/>
      <c r="EF108" s="450"/>
      <c r="EG108" s="450"/>
      <c r="EH108" s="450"/>
      <c r="EI108" s="450"/>
      <c r="EJ108" s="450"/>
      <c r="EK108" s="450"/>
      <c r="EL108" s="450"/>
      <c r="EM108" s="450"/>
      <c r="EN108" s="450"/>
      <c r="EO108" s="450"/>
      <c r="EP108" s="450"/>
      <c r="EQ108" s="450"/>
      <c r="ER108" s="450"/>
      <c r="ES108" s="450"/>
      <c r="ET108" s="450"/>
      <c r="EU108" s="450"/>
      <c r="EV108" s="450"/>
      <c r="EW108" s="450"/>
      <c r="EX108" s="450"/>
      <c r="EY108" s="450"/>
      <c r="EZ108" s="450"/>
      <c r="FA108" s="450"/>
      <c r="FB108" s="450"/>
      <c r="FC108" s="450"/>
      <c r="FD108" s="450"/>
      <c r="FE108" s="450"/>
      <c r="FF108" s="450"/>
      <c r="FG108" s="450"/>
      <c r="FH108" s="450"/>
      <c r="FI108" s="450"/>
      <c r="FJ108" s="450"/>
      <c r="FK108" s="450"/>
      <c r="FL108" s="450"/>
      <c r="FM108" s="450"/>
      <c r="FN108" s="450"/>
      <c r="FO108" s="450"/>
      <c r="FP108" s="450"/>
      <c r="FQ108" s="450"/>
      <c r="FR108" s="450"/>
      <c r="FS108" s="450"/>
      <c r="FT108" s="450"/>
      <c r="FU108" s="450"/>
      <c r="FV108" s="450"/>
      <c r="FW108" s="450"/>
      <c r="FX108" s="450"/>
      <c r="FY108" s="450"/>
      <c r="FZ108" s="450"/>
      <c r="GA108" s="450"/>
      <c r="GB108" s="450"/>
      <c r="GC108" s="450"/>
      <c r="GD108" s="450"/>
      <c r="GE108" s="450"/>
      <c r="GF108" s="450"/>
      <c r="GG108" s="450"/>
      <c r="GH108" s="450"/>
      <c r="GI108" s="450"/>
      <c r="GJ108" s="450"/>
      <c r="GK108" s="450"/>
      <c r="GL108" s="450"/>
      <c r="GM108" s="450"/>
      <c r="GN108" s="450"/>
      <c r="GO108" s="450"/>
      <c r="GP108" s="450"/>
      <c r="GQ108" s="450"/>
      <c r="GR108" s="450"/>
      <c r="GS108" s="450"/>
      <c r="GT108" s="450"/>
      <c r="GU108" s="450"/>
      <c r="GV108" s="450"/>
      <c r="GW108" s="450"/>
      <c r="GX108" s="450"/>
      <c r="GY108" s="450"/>
      <c r="GZ108" s="450"/>
      <c r="HA108" s="450"/>
      <c r="HB108" s="450"/>
      <c r="HC108" s="450"/>
      <c r="HD108" s="450"/>
      <c r="HE108" s="450"/>
      <c r="HF108" s="450"/>
      <c r="HG108" s="450"/>
      <c r="HH108" s="450"/>
      <c r="HI108" s="450"/>
      <c r="HJ108" s="450"/>
      <c r="HK108" s="450"/>
      <c r="HL108" s="450"/>
      <c r="HM108" s="450"/>
      <c r="HN108" s="450"/>
      <c r="HO108" s="450"/>
      <c r="HP108" s="450"/>
      <c r="HQ108" s="450"/>
      <c r="HR108" s="450"/>
      <c r="HS108" s="450"/>
      <c r="HT108" s="450"/>
      <c r="HU108" s="450"/>
      <c r="HV108" s="450"/>
      <c r="HW108" s="450"/>
      <c r="HX108" s="450"/>
      <c r="HY108" s="450"/>
      <c r="HZ108" s="450"/>
      <c r="IA108" s="450"/>
      <c r="IB108" s="450"/>
      <c r="IC108" s="450"/>
      <c r="ID108" s="450"/>
      <c r="IE108" s="450"/>
      <c r="IF108" s="450"/>
      <c r="IG108" s="450"/>
      <c r="IH108" s="450"/>
      <c r="II108" s="450"/>
      <c r="IJ108" s="450"/>
      <c r="IK108" s="450"/>
      <c r="IL108" s="450"/>
      <c r="IM108" s="450"/>
      <c r="IN108" s="450"/>
      <c r="IO108" s="450"/>
      <c r="IP108" s="450"/>
      <c r="IQ108" s="450"/>
      <c r="IR108" s="450"/>
      <c r="IS108" s="450"/>
      <c r="IT108" s="450"/>
      <c r="IU108" s="450"/>
      <c r="IV108" s="450"/>
      <c r="IW108" s="450"/>
      <c r="IX108" s="450"/>
      <c r="IY108" s="450"/>
      <c r="IZ108" s="450"/>
      <c r="JA108" s="450"/>
      <c r="JB108" s="450"/>
      <c r="JC108" s="450"/>
      <c r="JD108" s="450"/>
      <c r="JE108" s="450"/>
      <c r="JF108" s="450"/>
      <c r="JG108" s="450"/>
      <c r="JH108" s="450"/>
      <c r="JI108" s="450"/>
      <c r="JJ108" s="450"/>
      <c r="JK108" s="450"/>
      <c r="JL108" s="450"/>
      <c r="JM108" s="450"/>
      <c r="JN108" s="450"/>
      <c r="JO108" s="450"/>
      <c r="JP108" s="450"/>
      <c r="JQ108" s="450"/>
      <c r="JR108" s="450"/>
      <c r="JS108" s="450"/>
      <c r="JT108" s="450"/>
      <c r="JU108" s="450"/>
      <c r="JV108" s="450"/>
      <c r="JW108" s="450"/>
      <c r="JX108" s="450"/>
      <c r="JY108" s="450"/>
      <c r="JZ108" s="450"/>
      <c r="KA108" s="450"/>
      <c r="KB108" s="450"/>
      <c r="KC108" s="450"/>
      <c r="KD108" s="450"/>
      <c r="KE108" s="450"/>
      <c r="KF108" s="450"/>
      <c r="KG108" s="450"/>
      <c r="KH108" s="450"/>
      <c r="KI108" s="450"/>
      <c r="KJ108" s="450"/>
      <c r="KK108" s="450"/>
      <c r="KL108" s="450"/>
      <c r="KM108" s="450"/>
      <c r="KN108" s="450"/>
      <c r="KO108" s="450"/>
      <c r="KP108" s="450"/>
      <c r="KQ108" s="450"/>
      <c r="KR108" s="450"/>
      <c r="KS108" s="450"/>
      <c r="KT108" s="450"/>
      <c r="KU108" s="450"/>
      <c r="KV108" s="450"/>
      <c r="KW108" s="450"/>
      <c r="KX108" s="450"/>
      <c r="KY108" s="450"/>
      <c r="KZ108" s="450"/>
      <c r="LA108" s="450"/>
      <c r="LB108" s="450"/>
      <c r="LC108" s="450"/>
      <c r="LD108" s="450"/>
      <c r="LE108" s="450"/>
      <c r="LF108" s="450"/>
      <c r="LG108" s="450"/>
      <c r="LH108" s="450"/>
      <c r="LI108" s="450"/>
      <c r="LJ108" s="450"/>
      <c r="LK108" s="450"/>
      <c r="LL108" s="450"/>
      <c r="LM108" s="450"/>
      <c r="LN108" s="450"/>
      <c r="LO108" s="450"/>
      <c r="LP108" s="450"/>
      <c r="LQ108" s="450"/>
      <c r="LR108" s="450"/>
      <c r="LS108" s="450"/>
      <c r="LT108" s="450"/>
      <c r="LU108" s="450"/>
      <c r="LV108" s="450"/>
      <c r="LW108" s="450"/>
      <c r="LX108" s="450"/>
      <c r="LY108" s="450"/>
      <c r="LZ108" s="450"/>
      <c r="MA108" s="450"/>
      <c r="MB108" s="450"/>
      <c r="MC108" s="450"/>
      <c r="MD108" s="450"/>
      <c r="ME108" s="450"/>
      <c r="MF108" s="450"/>
      <c r="MG108" s="450"/>
      <c r="MH108" s="450"/>
      <c r="MI108" s="450"/>
      <c r="MJ108" s="450"/>
      <c r="MK108" s="450"/>
      <c r="ML108" s="450"/>
      <c r="MM108" s="450"/>
      <c r="MN108" s="450"/>
      <c r="MO108" s="450"/>
      <c r="MP108" s="450"/>
      <c r="MQ108" s="450"/>
      <c r="MR108" s="450"/>
      <c r="MS108" s="450"/>
      <c r="MT108" s="450"/>
      <c r="MU108" s="450"/>
      <c r="MV108" s="450"/>
      <c r="MW108" s="450"/>
      <c r="MX108" s="450"/>
      <c r="MY108" s="450"/>
      <c r="MZ108" s="450"/>
      <c r="NA108" s="450"/>
      <c r="NB108" s="450"/>
      <c r="NC108" s="450"/>
      <c r="ND108" s="450"/>
      <c r="NE108" s="450"/>
      <c r="NF108" s="450"/>
      <c r="NG108" s="450"/>
      <c r="NH108" s="450"/>
      <c r="NI108" s="450"/>
      <c r="NJ108" s="450"/>
      <c r="NK108" s="450"/>
      <c r="NL108" s="450"/>
      <c r="NM108" s="450"/>
      <c r="NN108" s="450"/>
      <c r="NO108" s="450"/>
      <c r="NP108" s="450"/>
      <c r="NQ108" s="450"/>
      <c r="NR108" s="450"/>
      <c r="NS108" s="450"/>
      <c r="NT108" s="450"/>
      <c r="NU108" s="450"/>
      <c r="NV108" s="450"/>
      <c r="NW108" s="450"/>
      <c r="NX108" s="450"/>
      <c r="NY108" s="450"/>
      <c r="NZ108" s="450"/>
      <c r="OA108" s="450"/>
      <c r="OB108" s="450"/>
      <c r="OC108" s="450"/>
      <c r="OD108" s="450"/>
      <c r="OE108" s="450"/>
      <c r="OF108" s="450"/>
      <c r="OG108" s="450"/>
      <c r="OH108" s="450"/>
      <c r="OI108" s="450"/>
      <c r="OJ108" s="450"/>
      <c r="OK108" s="450"/>
      <c r="OL108" s="450"/>
      <c r="OM108" s="450"/>
      <c r="ON108" s="450"/>
      <c r="OO108" s="450"/>
      <c r="OP108" s="450"/>
      <c r="OQ108" s="450"/>
      <c r="OR108" s="450"/>
      <c r="OS108" s="450"/>
      <c r="OT108" s="450"/>
      <c r="OU108" s="450"/>
      <c r="OV108" s="450"/>
      <c r="OW108" s="450"/>
      <c r="OX108" s="450"/>
      <c r="OY108" s="450"/>
      <c r="OZ108" s="450"/>
      <c r="PA108" s="450"/>
      <c r="PB108" s="450"/>
      <c r="PC108" s="450"/>
      <c r="PD108" s="450"/>
      <c r="PE108" s="450"/>
      <c r="PF108" s="450"/>
      <c r="PG108" s="450"/>
      <c r="PH108" s="450"/>
      <c r="PI108" s="450"/>
      <c r="PJ108" s="450"/>
      <c r="PK108" s="450"/>
      <c r="PL108" s="450"/>
      <c r="PM108" s="450"/>
      <c r="PN108" s="450"/>
      <c r="PO108" s="450"/>
      <c r="PP108" s="450"/>
      <c r="PQ108" s="450"/>
      <c r="PR108" s="450"/>
      <c r="PS108" s="450"/>
      <c r="PT108" s="450"/>
      <c r="PU108" s="450"/>
      <c r="PV108" s="450"/>
      <c r="PW108" s="450"/>
      <c r="PX108" s="450"/>
      <c r="PY108" s="450"/>
      <c r="PZ108" s="450"/>
      <c r="QA108" s="450"/>
      <c r="QB108" s="450"/>
      <c r="QC108" s="450"/>
      <c r="QD108" s="450"/>
      <c r="QE108" s="450"/>
      <c r="QF108" s="450"/>
      <c r="QG108" s="450"/>
      <c r="QH108" s="450"/>
      <c r="QI108" s="450"/>
      <c r="QJ108" s="450"/>
      <c r="QK108" s="450"/>
      <c r="QL108" s="450"/>
      <c r="QM108" s="450"/>
      <c r="QN108" s="450"/>
      <c r="QO108" s="450"/>
      <c r="QP108" s="450"/>
      <c r="QQ108" s="450"/>
      <c r="QR108" s="450"/>
      <c r="QS108" s="450"/>
      <c r="QT108" s="450"/>
      <c r="QU108" s="450"/>
      <c r="QV108" s="450"/>
      <c r="QW108" s="450"/>
      <c r="QX108" s="450"/>
      <c r="QY108" s="450"/>
      <c r="QZ108" s="450"/>
      <c r="RA108" s="450"/>
      <c r="RB108" s="450"/>
      <c r="RC108" s="450"/>
      <c r="RD108" s="450"/>
      <c r="RE108" s="450"/>
      <c r="RF108" s="450"/>
      <c r="RG108" s="450"/>
      <c r="RH108" s="450"/>
      <c r="RI108" s="450"/>
      <c r="RJ108" s="450"/>
      <c r="RK108" s="450"/>
      <c r="RL108" s="450"/>
      <c r="RM108" s="450"/>
      <c r="RN108" s="450"/>
      <c r="RO108" s="450"/>
      <c r="RP108" s="450"/>
      <c r="RQ108" s="450"/>
      <c r="RR108" s="450"/>
      <c r="RS108" s="450"/>
      <c r="RT108" s="450"/>
      <c r="RU108" s="450"/>
      <c r="RV108" s="450"/>
      <c r="RW108" s="450"/>
      <c r="RX108" s="450"/>
      <c r="RY108" s="450"/>
      <c r="RZ108" s="450"/>
      <c r="SA108" s="450"/>
      <c r="SB108" s="450"/>
      <c r="SC108" s="450"/>
      <c r="SD108" s="450"/>
      <c r="SE108" s="450"/>
      <c r="SF108" s="450"/>
      <c r="SG108" s="450"/>
      <c r="SH108" s="450"/>
      <c r="SI108" s="450"/>
      <c r="SJ108" s="450"/>
      <c r="SK108" s="450"/>
      <c r="SL108" s="450"/>
      <c r="SM108" s="450"/>
      <c r="SN108" s="450"/>
      <c r="SO108" s="450"/>
      <c r="SP108" s="450"/>
      <c r="SQ108" s="450"/>
      <c r="SR108" s="450"/>
      <c r="SS108" s="450"/>
      <c r="ST108" s="450"/>
      <c r="SU108" s="450"/>
      <c r="SV108" s="450"/>
      <c r="SW108" s="450"/>
      <c r="SX108" s="450"/>
      <c r="SY108" s="450"/>
      <c r="SZ108" s="450"/>
      <c r="TA108" s="450"/>
      <c r="TB108" s="450"/>
      <c r="TC108" s="450"/>
      <c r="TD108" s="450"/>
      <c r="TE108" s="450"/>
      <c r="TF108" s="450"/>
      <c r="TG108" s="450"/>
      <c r="TH108" s="450"/>
      <c r="TI108" s="450"/>
      <c r="TJ108" s="450"/>
      <c r="TK108" s="450"/>
      <c r="TL108" s="450"/>
      <c r="TM108" s="450"/>
      <c r="TN108" s="450"/>
      <c r="TO108" s="450"/>
      <c r="TP108" s="450"/>
      <c r="TQ108" s="450"/>
    </row>
    <row r="109" spans="1:537" s="448" customFormat="1" ht="15.75" customHeight="1" thickBot="1" x14ac:dyDescent="0.35">
      <c r="A109" s="447"/>
      <c r="J109" s="449"/>
      <c r="K109" s="450"/>
      <c r="L109" s="450"/>
      <c r="M109" s="450"/>
      <c r="N109" s="450"/>
      <c r="O109" s="450"/>
      <c r="P109" s="450"/>
      <c r="Q109" s="450"/>
      <c r="R109" s="450"/>
      <c r="S109" s="450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450"/>
      <c r="AU109" s="450"/>
      <c r="AV109" s="450"/>
      <c r="AW109" s="450"/>
      <c r="AX109" s="450"/>
      <c r="AY109" s="450"/>
      <c r="AZ109" s="450"/>
      <c r="BA109" s="450"/>
      <c r="BB109" s="450"/>
      <c r="BC109" s="450"/>
      <c r="BD109" s="450"/>
      <c r="BE109" s="450"/>
      <c r="BF109" s="450"/>
      <c r="BG109" s="450"/>
      <c r="BH109" s="450"/>
      <c r="BI109" s="450"/>
      <c r="BJ109" s="450"/>
      <c r="BK109" s="450"/>
      <c r="BL109" s="450"/>
      <c r="BM109" s="450"/>
      <c r="BN109" s="450"/>
      <c r="BO109" s="450"/>
      <c r="BP109" s="450"/>
      <c r="BQ109" s="450"/>
      <c r="BR109" s="450"/>
      <c r="BS109" s="450"/>
      <c r="BT109" s="450"/>
      <c r="BU109" s="450"/>
      <c r="BV109" s="450"/>
      <c r="BW109" s="450"/>
      <c r="BX109" s="450"/>
      <c r="BY109" s="450"/>
      <c r="BZ109" s="450"/>
      <c r="CA109" s="450"/>
      <c r="CB109" s="450"/>
      <c r="CC109" s="450"/>
      <c r="CD109" s="450"/>
      <c r="CE109" s="450"/>
      <c r="CF109" s="450"/>
      <c r="CG109" s="450"/>
      <c r="CH109" s="450"/>
      <c r="CI109" s="450"/>
      <c r="CJ109" s="450"/>
      <c r="CK109" s="450"/>
      <c r="CL109" s="450"/>
      <c r="CM109" s="450"/>
      <c r="CN109" s="450"/>
      <c r="CO109" s="450"/>
      <c r="CP109" s="450"/>
      <c r="CQ109" s="450"/>
      <c r="CR109" s="450"/>
      <c r="CS109" s="450"/>
      <c r="CT109" s="450"/>
      <c r="CU109" s="450"/>
      <c r="CV109" s="450"/>
      <c r="CW109" s="450"/>
      <c r="CX109" s="450"/>
      <c r="CY109" s="450"/>
      <c r="CZ109" s="450"/>
      <c r="DA109" s="450"/>
      <c r="DB109" s="450"/>
      <c r="DC109" s="450"/>
      <c r="DD109" s="450"/>
      <c r="DE109" s="450"/>
      <c r="DF109" s="450"/>
      <c r="DG109" s="450"/>
      <c r="DH109" s="450"/>
      <c r="DI109" s="450"/>
      <c r="DJ109" s="450"/>
      <c r="DK109" s="450"/>
      <c r="DL109" s="450"/>
      <c r="DM109" s="450"/>
      <c r="DN109" s="450"/>
      <c r="DO109" s="450"/>
      <c r="DP109" s="450"/>
      <c r="DQ109" s="450"/>
      <c r="DR109" s="450"/>
      <c r="DS109" s="450"/>
      <c r="DT109" s="450"/>
      <c r="DU109" s="450"/>
      <c r="DV109" s="450"/>
      <c r="DW109" s="450"/>
      <c r="DX109" s="450"/>
      <c r="DY109" s="450"/>
      <c r="DZ109" s="450"/>
      <c r="EA109" s="450"/>
      <c r="EB109" s="450"/>
      <c r="EC109" s="450"/>
      <c r="ED109" s="450"/>
      <c r="EE109" s="450"/>
      <c r="EF109" s="450"/>
      <c r="EG109" s="450"/>
      <c r="EH109" s="450"/>
      <c r="EI109" s="450"/>
      <c r="EJ109" s="450"/>
      <c r="EK109" s="450"/>
      <c r="EL109" s="450"/>
      <c r="EM109" s="450"/>
      <c r="EN109" s="450"/>
      <c r="EO109" s="450"/>
      <c r="EP109" s="450"/>
      <c r="EQ109" s="450"/>
      <c r="ER109" s="450"/>
      <c r="ES109" s="450"/>
      <c r="ET109" s="450"/>
      <c r="EU109" s="450"/>
      <c r="EV109" s="450"/>
      <c r="EW109" s="450"/>
      <c r="EX109" s="450"/>
      <c r="EY109" s="450"/>
      <c r="EZ109" s="450"/>
      <c r="FA109" s="450"/>
      <c r="FB109" s="450"/>
      <c r="FC109" s="450"/>
      <c r="FD109" s="450"/>
      <c r="FE109" s="450"/>
      <c r="FF109" s="450"/>
      <c r="FG109" s="450"/>
      <c r="FH109" s="450"/>
      <c r="FI109" s="450"/>
      <c r="FJ109" s="450"/>
      <c r="FK109" s="450"/>
      <c r="FL109" s="450"/>
      <c r="FM109" s="450"/>
      <c r="FN109" s="450"/>
      <c r="FO109" s="450"/>
      <c r="FP109" s="450"/>
      <c r="FQ109" s="450"/>
      <c r="FR109" s="450"/>
      <c r="FS109" s="450"/>
      <c r="FT109" s="450"/>
      <c r="FU109" s="450"/>
      <c r="FV109" s="450"/>
      <c r="FW109" s="450"/>
      <c r="FX109" s="450"/>
      <c r="FY109" s="450"/>
      <c r="FZ109" s="450"/>
      <c r="GA109" s="450"/>
      <c r="GB109" s="450"/>
      <c r="GC109" s="450"/>
      <c r="GD109" s="450"/>
      <c r="GE109" s="450"/>
      <c r="GF109" s="450"/>
      <c r="GG109" s="450"/>
      <c r="GH109" s="450"/>
      <c r="GI109" s="450"/>
      <c r="GJ109" s="450"/>
      <c r="GK109" s="450"/>
      <c r="GL109" s="450"/>
      <c r="GM109" s="450"/>
      <c r="GN109" s="450"/>
      <c r="GO109" s="450"/>
      <c r="GP109" s="450"/>
      <c r="GQ109" s="450"/>
      <c r="GR109" s="450"/>
      <c r="GS109" s="450"/>
      <c r="GT109" s="450"/>
      <c r="GU109" s="450"/>
      <c r="GV109" s="450"/>
      <c r="GW109" s="450"/>
      <c r="GX109" s="450"/>
      <c r="GY109" s="450"/>
      <c r="GZ109" s="450"/>
      <c r="HA109" s="450"/>
      <c r="HB109" s="450"/>
      <c r="HC109" s="450"/>
      <c r="HD109" s="450"/>
      <c r="HE109" s="450"/>
      <c r="HF109" s="450"/>
      <c r="HG109" s="450"/>
      <c r="HH109" s="450"/>
      <c r="HI109" s="450"/>
      <c r="HJ109" s="450"/>
      <c r="HK109" s="450"/>
      <c r="HL109" s="450"/>
      <c r="HM109" s="450"/>
      <c r="HN109" s="450"/>
      <c r="HO109" s="450"/>
      <c r="HP109" s="450"/>
      <c r="HQ109" s="450"/>
      <c r="HR109" s="450"/>
      <c r="HS109" s="450"/>
      <c r="HT109" s="450"/>
      <c r="HU109" s="450"/>
      <c r="HV109" s="450"/>
      <c r="HW109" s="450"/>
      <c r="HX109" s="450"/>
      <c r="HY109" s="450"/>
      <c r="HZ109" s="450"/>
      <c r="IA109" s="450"/>
      <c r="IB109" s="450"/>
      <c r="IC109" s="450"/>
      <c r="ID109" s="450"/>
      <c r="IE109" s="450"/>
      <c r="IF109" s="450"/>
      <c r="IG109" s="450"/>
      <c r="IH109" s="450"/>
      <c r="II109" s="450"/>
      <c r="IJ109" s="450"/>
      <c r="IK109" s="450"/>
      <c r="IL109" s="450"/>
      <c r="IM109" s="450"/>
      <c r="IN109" s="450"/>
      <c r="IO109" s="450"/>
      <c r="IP109" s="450"/>
      <c r="IQ109" s="450"/>
      <c r="IR109" s="450"/>
      <c r="IS109" s="450"/>
      <c r="IT109" s="450"/>
      <c r="IU109" s="450"/>
      <c r="IV109" s="450"/>
      <c r="IW109" s="450"/>
      <c r="IX109" s="450"/>
      <c r="IY109" s="450"/>
      <c r="IZ109" s="450"/>
      <c r="JA109" s="450"/>
      <c r="JB109" s="450"/>
      <c r="JC109" s="450"/>
      <c r="JD109" s="450"/>
      <c r="JE109" s="450"/>
      <c r="JF109" s="450"/>
      <c r="JG109" s="450"/>
      <c r="JH109" s="450"/>
      <c r="JI109" s="450"/>
      <c r="JJ109" s="450"/>
      <c r="JK109" s="450"/>
      <c r="JL109" s="450"/>
      <c r="JM109" s="450"/>
      <c r="JN109" s="450"/>
      <c r="JO109" s="450"/>
      <c r="JP109" s="450"/>
      <c r="JQ109" s="450"/>
      <c r="JR109" s="450"/>
      <c r="JS109" s="450"/>
      <c r="JT109" s="450"/>
      <c r="JU109" s="450"/>
      <c r="JV109" s="450"/>
      <c r="JW109" s="450"/>
      <c r="JX109" s="450"/>
      <c r="JY109" s="450"/>
      <c r="JZ109" s="450"/>
      <c r="KA109" s="450"/>
      <c r="KB109" s="450"/>
      <c r="KC109" s="450"/>
      <c r="KD109" s="450"/>
      <c r="KE109" s="450"/>
      <c r="KF109" s="450"/>
      <c r="KG109" s="450"/>
      <c r="KH109" s="450"/>
      <c r="KI109" s="450"/>
      <c r="KJ109" s="450"/>
      <c r="KK109" s="450"/>
      <c r="KL109" s="450"/>
      <c r="KM109" s="450"/>
      <c r="KN109" s="450"/>
      <c r="KO109" s="450"/>
      <c r="KP109" s="450"/>
      <c r="KQ109" s="450"/>
      <c r="KR109" s="450"/>
      <c r="KS109" s="450"/>
      <c r="KT109" s="450"/>
      <c r="KU109" s="450"/>
      <c r="KV109" s="450"/>
      <c r="KW109" s="450"/>
      <c r="KX109" s="450"/>
      <c r="KY109" s="450"/>
      <c r="KZ109" s="450"/>
      <c r="LA109" s="450"/>
      <c r="LB109" s="450"/>
      <c r="LC109" s="450"/>
      <c r="LD109" s="450"/>
      <c r="LE109" s="450"/>
      <c r="LF109" s="450"/>
      <c r="LG109" s="450"/>
      <c r="LH109" s="450"/>
      <c r="LI109" s="450"/>
      <c r="LJ109" s="450"/>
      <c r="LK109" s="450"/>
      <c r="LL109" s="450"/>
      <c r="LM109" s="450"/>
      <c r="LN109" s="450"/>
      <c r="LO109" s="450"/>
      <c r="LP109" s="450"/>
      <c r="LQ109" s="450"/>
      <c r="LR109" s="450"/>
      <c r="LS109" s="450"/>
      <c r="LT109" s="450"/>
      <c r="LU109" s="450"/>
      <c r="LV109" s="450"/>
      <c r="LW109" s="450"/>
      <c r="LX109" s="450"/>
      <c r="LY109" s="450"/>
      <c r="LZ109" s="450"/>
      <c r="MA109" s="450"/>
      <c r="MB109" s="450"/>
      <c r="MC109" s="450"/>
      <c r="MD109" s="450"/>
      <c r="ME109" s="450"/>
      <c r="MF109" s="450"/>
      <c r="MG109" s="450"/>
      <c r="MH109" s="450"/>
      <c r="MI109" s="450"/>
      <c r="MJ109" s="450"/>
      <c r="MK109" s="450"/>
      <c r="ML109" s="450"/>
      <c r="MM109" s="450"/>
      <c r="MN109" s="450"/>
      <c r="MO109" s="450"/>
      <c r="MP109" s="450"/>
      <c r="MQ109" s="450"/>
      <c r="MR109" s="450"/>
      <c r="MS109" s="450"/>
      <c r="MT109" s="450"/>
      <c r="MU109" s="450"/>
      <c r="MV109" s="450"/>
      <c r="MW109" s="450"/>
      <c r="MX109" s="450"/>
      <c r="MY109" s="450"/>
      <c r="MZ109" s="450"/>
      <c r="NA109" s="450"/>
      <c r="NB109" s="450"/>
      <c r="NC109" s="450"/>
      <c r="ND109" s="450"/>
      <c r="NE109" s="450"/>
      <c r="NF109" s="450"/>
      <c r="NG109" s="450"/>
      <c r="NH109" s="450"/>
      <c r="NI109" s="450"/>
      <c r="NJ109" s="450"/>
      <c r="NK109" s="450"/>
      <c r="NL109" s="450"/>
      <c r="NM109" s="450"/>
      <c r="NN109" s="450"/>
      <c r="NO109" s="450"/>
      <c r="NP109" s="450"/>
      <c r="NQ109" s="450"/>
      <c r="NR109" s="450"/>
      <c r="NS109" s="450"/>
      <c r="NT109" s="450"/>
      <c r="NU109" s="450"/>
      <c r="NV109" s="450"/>
      <c r="NW109" s="450"/>
      <c r="NX109" s="450"/>
      <c r="NY109" s="450"/>
      <c r="NZ109" s="450"/>
      <c r="OA109" s="450"/>
      <c r="OB109" s="450"/>
      <c r="OC109" s="450"/>
      <c r="OD109" s="450"/>
      <c r="OE109" s="450"/>
      <c r="OF109" s="450"/>
      <c r="OG109" s="450"/>
      <c r="OH109" s="450"/>
      <c r="OI109" s="450"/>
      <c r="OJ109" s="450"/>
      <c r="OK109" s="450"/>
      <c r="OL109" s="450"/>
      <c r="OM109" s="450"/>
      <c r="ON109" s="450"/>
      <c r="OO109" s="450"/>
      <c r="OP109" s="450"/>
      <c r="OQ109" s="450"/>
      <c r="OR109" s="450"/>
      <c r="OS109" s="450"/>
      <c r="OT109" s="450"/>
      <c r="OU109" s="450"/>
      <c r="OV109" s="450"/>
      <c r="OW109" s="450"/>
      <c r="OX109" s="450"/>
      <c r="OY109" s="450"/>
      <c r="OZ109" s="450"/>
      <c r="PA109" s="450"/>
      <c r="PB109" s="450"/>
      <c r="PC109" s="450"/>
      <c r="PD109" s="450"/>
      <c r="PE109" s="450"/>
      <c r="PF109" s="450"/>
      <c r="PG109" s="450"/>
      <c r="PH109" s="450"/>
      <c r="PI109" s="450"/>
      <c r="PJ109" s="450"/>
      <c r="PK109" s="450"/>
      <c r="PL109" s="450"/>
      <c r="PM109" s="450"/>
      <c r="PN109" s="450"/>
      <c r="PO109" s="450"/>
      <c r="PP109" s="450"/>
      <c r="PQ109" s="450"/>
      <c r="PR109" s="450"/>
      <c r="PS109" s="450"/>
      <c r="PT109" s="450"/>
      <c r="PU109" s="450"/>
      <c r="PV109" s="450"/>
      <c r="PW109" s="450"/>
      <c r="PX109" s="450"/>
      <c r="PY109" s="450"/>
      <c r="PZ109" s="450"/>
      <c r="QA109" s="450"/>
      <c r="QB109" s="450"/>
      <c r="QC109" s="450"/>
      <c r="QD109" s="450"/>
      <c r="QE109" s="450"/>
      <c r="QF109" s="450"/>
      <c r="QG109" s="450"/>
      <c r="QH109" s="450"/>
      <c r="QI109" s="450"/>
      <c r="QJ109" s="450"/>
      <c r="QK109" s="450"/>
      <c r="QL109" s="450"/>
      <c r="QM109" s="450"/>
      <c r="QN109" s="450"/>
      <c r="QO109" s="450"/>
      <c r="QP109" s="450"/>
      <c r="QQ109" s="450"/>
      <c r="QR109" s="450"/>
      <c r="QS109" s="450"/>
      <c r="QT109" s="450"/>
      <c r="QU109" s="450"/>
      <c r="QV109" s="450"/>
      <c r="QW109" s="450"/>
      <c r="QX109" s="450"/>
      <c r="QY109" s="450"/>
      <c r="QZ109" s="450"/>
      <c r="RA109" s="450"/>
      <c r="RB109" s="450"/>
      <c r="RC109" s="450"/>
      <c r="RD109" s="450"/>
      <c r="RE109" s="450"/>
      <c r="RF109" s="450"/>
      <c r="RG109" s="450"/>
      <c r="RH109" s="450"/>
      <c r="RI109" s="450"/>
      <c r="RJ109" s="450"/>
      <c r="RK109" s="450"/>
      <c r="RL109" s="450"/>
      <c r="RM109" s="450"/>
      <c r="RN109" s="450"/>
      <c r="RO109" s="450"/>
      <c r="RP109" s="450"/>
      <c r="RQ109" s="450"/>
      <c r="RR109" s="450"/>
      <c r="RS109" s="450"/>
      <c r="RT109" s="450"/>
      <c r="RU109" s="450"/>
      <c r="RV109" s="450"/>
      <c r="RW109" s="450"/>
      <c r="RX109" s="450"/>
      <c r="RY109" s="450"/>
      <c r="RZ109" s="450"/>
      <c r="SA109" s="450"/>
      <c r="SB109" s="450"/>
      <c r="SC109" s="450"/>
      <c r="SD109" s="450"/>
      <c r="SE109" s="450"/>
      <c r="SF109" s="450"/>
      <c r="SG109" s="450"/>
      <c r="SH109" s="450"/>
      <c r="SI109" s="450"/>
      <c r="SJ109" s="450"/>
      <c r="SK109" s="450"/>
      <c r="SL109" s="450"/>
      <c r="SM109" s="450"/>
      <c r="SN109" s="450"/>
      <c r="SO109" s="450"/>
      <c r="SP109" s="450"/>
      <c r="SQ109" s="450"/>
      <c r="SR109" s="450"/>
      <c r="SS109" s="450"/>
      <c r="ST109" s="450"/>
      <c r="SU109" s="450"/>
      <c r="SV109" s="450"/>
      <c r="SW109" s="450"/>
      <c r="SX109" s="450"/>
      <c r="SY109" s="450"/>
      <c r="SZ109" s="450"/>
      <c r="TA109" s="450"/>
      <c r="TB109" s="450"/>
      <c r="TC109" s="450"/>
      <c r="TD109" s="450"/>
      <c r="TE109" s="450"/>
      <c r="TF109" s="450"/>
      <c r="TG109" s="450"/>
      <c r="TH109" s="450"/>
      <c r="TI109" s="450"/>
      <c r="TJ109" s="450"/>
      <c r="TK109" s="450"/>
      <c r="TL109" s="450"/>
      <c r="TM109" s="450"/>
      <c r="TN109" s="450"/>
      <c r="TO109" s="450"/>
      <c r="TP109" s="450"/>
      <c r="TQ109" s="450"/>
    </row>
    <row r="110" spans="1:537" s="452" customFormat="1" ht="15.75" customHeight="1" thickBot="1" x14ac:dyDescent="0.35">
      <c r="A110" s="451"/>
      <c r="J110" s="453"/>
      <c r="K110" s="450"/>
      <c r="L110" s="450"/>
      <c r="M110" s="450"/>
      <c r="N110" s="450"/>
      <c r="O110" s="450"/>
      <c r="P110" s="450"/>
      <c r="Q110" s="450"/>
      <c r="R110" s="450"/>
      <c r="S110" s="450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50"/>
      <c r="AQ110" s="450"/>
      <c r="AR110" s="450"/>
      <c r="AS110" s="450"/>
      <c r="AT110" s="450"/>
      <c r="AU110" s="450"/>
      <c r="AV110" s="450"/>
      <c r="AW110" s="450"/>
      <c r="AX110" s="450"/>
      <c r="AY110" s="450"/>
      <c r="AZ110" s="450"/>
      <c r="BA110" s="450"/>
      <c r="BB110" s="450"/>
      <c r="BC110" s="450"/>
      <c r="BD110" s="450"/>
      <c r="BE110" s="450"/>
      <c r="BF110" s="450"/>
      <c r="BG110" s="450"/>
      <c r="BH110" s="450"/>
      <c r="BI110" s="450"/>
      <c r="BJ110" s="450"/>
      <c r="BK110" s="450"/>
      <c r="BL110" s="450"/>
      <c r="BM110" s="450"/>
      <c r="BN110" s="450"/>
      <c r="BO110" s="450"/>
      <c r="BP110" s="450"/>
      <c r="BQ110" s="450"/>
      <c r="BR110" s="450"/>
      <c r="BS110" s="450"/>
      <c r="BT110" s="450"/>
      <c r="BU110" s="450"/>
      <c r="BV110" s="450"/>
      <c r="BW110" s="450"/>
      <c r="BX110" s="450"/>
      <c r="BY110" s="450"/>
      <c r="BZ110" s="450"/>
      <c r="CA110" s="450"/>
      <c r="CB110" s="450"/>
      <c r="CC110" s="450"/>
      <c r="CD110" s="450"/>
      <c r="CE110" s="450"/>
      <c r="CF110" s="450"/>
      <c r="CG110" s="450"/>
      <c r="CH110" s="450"/>
      <c r="CI110" s="450"/>
      <c r="CJ110" s="450"/>
      <c r="CK110" s="450"/>
      <c r="CL110" s="450"/>
      <c r="CM110" s="450"/>
      <c r="CN110" s="450"/>
      <c r="CO110" s="450"/>
      <c r="CP110" s="450"/>
      <c r="CQ110" s="450"/>
      <c r="CR110" s="450"/>
      <c r="CS110" s="450"/>
      <c r="CT110" s="450"/>
      <c r="CU110" s="450"/>
      <c r="CV110" s="450"/>
      <c r="CW110" s="450"/>
      <c r="CX110" s="450"/>
      <c r="CY110" s="450"/>
      <c r="CZ110" s="450"/>
      <c r="DA110" s="450"/>
      <c r="DB110" s="450"/>
      <c r="DC110" s="450"/>
      <c r="DD110" s="450"/>
      <c r="DE110" s="450"/>
      <c r="DF110" s="450"/>
      <c r="DG110" s="450"/>
      <c r="DH110" s="450"/>
      <c r="DI110" s="450"/>
      <c r="DJ110" s="450"/>
      <c r="DK110" s="450"/>
      <c r="DL110" s="450"/>
      <c r="DM110" s="450"/>
      <c r="DN110" s="450"/>
      <c r="DO110" s="450"/>
      <c r="DP110" s="450"/>
      <c r="DQ110" s="450"/>
      <c r="DR110" s="450"/>
      <c r="DS110" s="450"/>
      <c r="DT110" s="450"/>
      <c r="DU110" s="450"/>
      <c r="DV110" s="450"/>
      <c r="DW110" s="450"/>
      <c r="DX110" s="450"/>
      <c r="DY110" s="450"/>
      <c r="DZ110" s="450"/>
      <c r="EA110" s="450"/>
      <c r="EB110" s="450"/>
      <c r="EC110" s="450"/>
      <c r="ED110" s="450"/>
      <c r="EE110" s="450"/>
      <c r="EF110" s="450"/>
      <c r="EG110" s="450"/>
      <c r="EH110" s="450"/>
      <c r="EI110" s="450"/>
      <c r="EJ110" s="450"/>
      <c r="EK110" s="450"/>
      <c r="EL110" s="450"/>
      <c r="EM110" s="450"/>
      <c r="EN110" s="450"/>
      <c r="EO110" s="450"/>
      <c r="EP110" s="450"/>
      <c r="EQ110" s="450"/>
      <c r="ER110" s="450"/>
      <c r="ES110" s="450"/>
      <c r="ET110" s="450"/>
      <c r="EU110" s="450"/>
      <c r="EV110" s="450"/>
      <c r="EW110" s="450"/>
      <c r="EX110" s="450"/>
      <c r="EY110" s="450"/>
      <c r="EZ110" s="450"/>
      <c r="FA110" s="450"/>
      <c r="FB110" s="450"/>
      <c r="FC110" s="450"/>
      <c r="FD110" s="450"/>
      <c r="FE110" s="450"/>
      <c r="FF110" s="450"/>
      <c r="FG110" s="450"/>
      <c r="FH110" s="450"/>
      <c r="FI110" s="450"/>
      <c r="FJ110" s="450"/>
      <c r="FK110" s="450"/>
      <c r="FL110" s="450"/>
      <c r="FM110" s="450"/>
      <c r="FN110" s="450"/>
      <c r="FO110" s="450"/>
      <c r="FP110" s="450"/>
      <c r="FQ110" s="450"/>
      <c r="FR110" s="450"/>
      <c r="FS110" s="450"/>
      <c r="FT110" s="450"/>
      <c r="FU110" s="450"/>
      <c r="FV110" s="450"/>
      <c r="FW110" s="450"/>
      <c r="FX110" s="450"/>
      <c r="FY110" s="450"/>
      <c r="FZ110" s="450"/>
      <c r="GA110" s="450"/>
      <c r="GB110" s="450"/>
      <c r="GC110" s="450"/>
      <c r="GD110" s="450"/>
      <c r="GE110" s="450"/>
      <c r="GF110" s="450"/>
      <c r="GG110" s="450"/>
      <c r="GH110" s="450"/>
      <c r="GI110" s="450"/>
      <c r="GJ110" s="450"/>
      <c r="GK110" s="450"/>
      <c r="GL110" s="450"/>
      <c r="GM110" s="450"/>
      <c r="GN110" s="450"/>
      <c r="GO110" s="450"/>
      <c r="GP110" s="450"/>
      <c r="GQ110" s="450"/>
      <c r="GR110" s="450"/>
      <c r="GS110" s="450"/>
      <c r="GT110" s="450"/>
      <c r="GU110" s="450"/>
      <c r="GV110" s="450"/>
      <c r="GW110" s="450"/>
      <c r="GX110" s="450"/>
      <c r="GY110" s="450"/>
      <c r="GZ110" s="450"/>
      <c r="HA110" s="450"/>
      <c r="HB110" s="450"/>
      <c r="HC110" s="450"/>
      <c r="HD110" s="450"/>
      <c r="HE110" s="450"/>
      <c r="HF110" s="450"/>
      <c r="HG110" s="450"/>
      <c r="HH110" s="450"/>
      <c r="HI110" s="450"/>
      <c r="HJ110" s="450"/>
      <c r="HK110" s="450"/>
      <c r="HL110" s="450"/>
      <c r="HM110" s="450"/>
      <c r="HN110" s="450"/>
      <c r="HO110" s="450"/>
      <c r="HP110" s="450"/>
      <c r="HQ110" s="450"/>
      <c r="HR110" s="450"/>
      <c r="HS110" s="450"/>
      <c r="HT110" s="450"/>
      <c r="HU110" s="450"/>
      <c r="HV110" s="450"/>
      <c r="HW110" s="450"/>
      <c r="HX110" s="450"/>
      <c r="HY110" s="450"/>
      <c r="HZ110" s="450"/>
      <c r="IA110" s="450"/>
      <c r="IB110" s="450"/>
      <c r="IC110" s="450"/>
      <c r="ID110" s="450"/>
      <c r="IE110" s="450"/>
      <c r="IF110" s="450"/>
      <c r="IG110" s="450"/>
      <c r="IH110" s="450"/>
      <c r="II110" s="450"/>
      <c r="IJ110" s="450"/>
      <c r="IK110" s="450"/>
      <c r="IL110" s="450"/>
      <c r="IM110" s="450"/>
      <c r="IN110" s="450"/>
      <c r="IO110" s="450"/>
      <c r="IP110" s="450"/>
      <c r="IQ110" s="450"/>
      <c r="IR110" s="450"/>
      <c r="IS110" s="450"/>
      <c r="IT110" s="450"/>
      <c r="IU110" s="450"/>
      <c r="IV110" s="450"/>
      <c r="IW110" s="450"/>
      <c r="IX110" s="450"/>
      <c r="IY110" s="450"/>
      <c r="IZ110" s="450"/>
      <c r="JA110" s="450"/>
      <c r="JB110" s="450"/>
      <c r="JC110" s="450"/>
      <c r="JD110" s="450"/>
      <c r="JE110" s="450"/>
      <c r="JF110" s="450"/>
      <c r="JG110" s="450"/>
      <c r="JH110" s="450"/>
      <c r="JI110" s="450"/>
      <c r="JJ110" s="450"/>
      <c r="JK110" s="450"/>
      <c r="JL110" s="450"/>
      <c r="JM110" s="450"/>
      <c r="JN110" s="450"/>
      <c r="JO110" s="450"/>
      <c r="JP110" s="450"/>
      <c r="JQ110" s="450"/>
      <c r="JR110" s="450"/>
      <c r="JS110" s="450"/>
      <c r="JT110" s="450"/>
      <c r="JU110" s="450"/>
      <c r="JV110" s="450"/>
      <c r="JW110" s="450"/>
      <c r="JX110" s="450"/>
      <c r="JY110" s="450"/>
      <c r="JZ110" s="450"/>
      <c r="KA110" s="450"/>
      <c r="KB110" s="450"/>
      <c r="KC110" s="450"/>
      <c r="KD110" s="450"/>
      <c r="KE110" s="450"/>
      <c r="KF110" s="450"/>
      <c r="KG110" s="450"/>
      <c r="KH110" s="450"/>
      <c r="KI110" s="450"/>
      <c r="KJ110" s="450"/>
      <c r="KK110" s="450"/>
      <c r="KL110" s="450"/>
      <c r="KM110" s="450"/>
      <c r="KN110" s="450"/>
      <c r="KO110" s="450"/>
      <c r="KP110" s="450"/>
      <c r="KQ110" s="450"/>
      <c r="KR110" s="450"/>
      <c r="KS110" s="450"/>
      <c r="KT110" s="450"/>
      <c r="KU110" s="450"/>
      <c r="KV110" s="450"/>
      <c r="KW110" s="450"/>
      <c r="KX110" s="450"/>
      <c r="KY110" s="450"/>
      <c r="KZ110" s="450"/>
      <c r="LA110" s="450"/>
      <c r="LB110" s="450"/>
      <c r="LC110" s="450"/>
      <c r="LD110" s="450"/>
      <c r="LE110" s="450"/>
      <c r="LF110" s="450"/>
      <c r="LG110" s="450"/>
      <c r="LH110" s="450"/>
      <c r="LI110" s="450"/>
      <c r="LJ110" s="450"/>
      <c r="LK110" s="450"/>
      <c r="LL110" s="450"/>
      <c r="LM110" s="450"/>
      <c r="LN110" s="450"/>
      <c r="LO110" s="450"/>
      <c r="LP110" s="450"/>
      <c r="LQ110" s="450"/>
      <c r="LR110" s="450"/>
      <c r="LS110" s="450"/>
      <c r="LT110" s="450"/>
      <c r="LU110" s="450"/>
      <c r="LV110" s="450"/>
      <c r="LW110" s="450"/>
      <c r="LX110" s="450"/>
      <c r="LY110" s="450"/>
      <c r="LZ110" s="450"/>
      <c r="MA110" s="450"/>
      <c r="MB110" s="450"/>
      <c r="MC110" s="450"/>
      <c r="MD110" s="450"/>
      <c r="ME110" s="450"/>
      <c r="MF110" s="450"/>
      <c r="MG110" s="450"/>
      <c r="MH110" s="450"/>
      <c r="MI110" s="450"/>
      <c r="MJ110" s="450"/>
      <c r="MK110" s="450"/>
      <c r="ML110" s="450"/>
      <c r="MM110" s="450"/>
      <c r="MN110" s="450"/>
      <c r="MO110" s="450"/>
      <c r="MP110" s="450"/>
      <c r="MQ110" s="450"/>
      <c r="MR110" s="450"/>
      <c r="MS110" s="450"/>
      <c r="MT110" s="450"/>
      <c r="MU110" s="450"/>
      <c r="MV110" s="450"/>
      <c r="MW110" s="450"/>
      <c r="MX110" s="450"/>
      <c r="MY110" s="450"/>
      <c r="MZ110" s="450"/>
      <c r="NA110" s="450"/>
      <c r="NB110" s="450"/>
      <c r="NC110" s="450"/>
      <c r="ND110" s="450"/>
      <c r="NE110" s="450"/>
      <c r="NF110" s="450"/>
      <c r="NG110" s="450"/>
      <c r="NH110" s="450"/>
      <c r="NI110" s="450"/>
      <c r="NJ110" s="450"/>
      <c r="NK110" s="450"/>
      <c r="NL110" s="450"/>
      <c r="NM110" s="450"/>
      <c r="NN110" s="450"/>
      <c r="NO110" s="450"/>
      <c r="NP110" s="450"/>
      <c r="NQ110" s="450"/>
      <c r="NR110" s="450"/>
      <c r="NS110" s="450"/>
      <c r="NT110" s="450"/>
      <c r="NU110" s="450"/>
      <c r="NV110" s="450"/>
      <c r="NW110" s="450"/>
      <c r="NX110" s="450"/>
      <c r="NY110" s="450"/>
      <c r="NZ110" s="450"/>
      <c r="OA110" s="450"/>
      <c r="OB110" s="450"/>
      <c r="OC110" s="450"/>
      <c r="OD110" s="450"/>
      <c r="OE110" s="450"/>
      <c r="OF110" s="450"/>
      <c r="OG110" s="450"/>
      <c r="OH110" s="450"/>
      <c r="OI110" s="450"/>
      <c r="OJ110" s="450"/>
      <c r="OK110" s="450"/>
      <c r="OL110" s="450"/>
      <c r="OM110" s="450"/>
      <c r="ON110" s="450"/>
      <c r="OO110" s="450"/>
      <c r="OP110" s="450"/>
      <c r="OQ110" s="450"/>
      <c r="OR110" s="450"/>
      <c r="OS110" s="450"/>
      <c r="OT110" s="450"/>
      <c r="OU110" s="450"/>
      <c r="OV110" s="450"/>
      <c r="OW110" s="450"/>
      <c r="OX110" s="450"/>
      <c r="OY110" s="450"/>
      <c r="OZ110" s="450"/>
      <c r="PA110" s="450"/>
      <c r="PB110" s="450"/>
      <c r="PC110" s="450"/>
      <c r="PD110" s="450"/>
      <c r="PE110" s="450"/>
      <c r="PF110" s="450"/>
      <c r="PG110" s="450"/>
      <c r="PH110" s="450"/>
      <c r="PI110" s="450"/>
      <c r="PJ110" s="450"/>
      <c r="PK110" s="450"/>
      <c r="PL110" s="450"/>
      <c r="PM110" s="450"/>
      <c r="PN110" s="450"/>
      <c r="PO110" s="450"/>
      <c r="PP110" s="450"/>
      <c r="PQ110" s="450"/>
      <c r="PR110" s="450"/>
      <c r="PS110" s="450"/>
      <c r="PT110" s="450"/>
      <c r="PU110" s="450"/>
      <c r="PV110" s="450"/>
      <c r="PW110" s="450"/>
      <c r="PX110" s="450"/>
      <c r="PY110" s="450"/>
      <c r="PZ110" s="450"/>
      <c r="QA110" s="450"/>
      <c r="QB110" s="450"/>
      <c r="QC110" s="450"/>
      <c r="QD110" s="450"/>
      <c r="QE110" s="450"/>
      <c r="QF110" s="450"/>
      <c r="QG110" s="450"/>
      <c r="QH110" s="450"/>
      <c r="QI110" s="450"/>
      <c r="QJ110" s="450"/>
      <c r="QK110" s="450"/>
      <c r="QL110" s="450"/>
      <c r="QM110" s="450"/>
      <c r="QN110" s="450"/>
      <c r="QO110" s="450"/>
      <c r="QP110" s="450"/>
      <c r="QQ110" s="450"/>
      <c r="QR110" s="450"/>
      <c r="QS110" s="450"/>
      <c r="QT110" s="450"/>
      <c r="QU110" s="450"/>
      <c r="QV110" s="450"/>
      <c r="QW110" s="450"/>
      <c r="QX110" s="450"/>
      <c r="QY110" s="450"/>
      <c r="QZ110" s="450"/>
      <c r="RA110" s="450"/>
      <c r="RB110" s="450"/>
      <c r="RC110" s="450"/>
      <c r="RD110" s="450"/>
      <c r="RE110" s="450"/>
      <c r="RF110" s="450"/>
      <c r="RG110" s="450"/>
      <c r="RH110" s="450"/>
      <c r="RI110" s="450"/>
      <c r="RJ110" s="450"/>
      <c r="RK110" s="450"/>
      <c r="RL110" s="450"/>
      <c r="RM110" s="450"/>
      <c r="RN110" s="450"/>
      <c r="RO110" s="450"/>
      <c r="RP110" s="450"/>
      <c r="RQ110" s="450"/>
      <c r="RR110" s="450"/>
      <c r="RS110" s="450"/>
      <c r="RT110" s="450"/>
      <c r="RU110" s="450"/>
      <c r="RV110" s="450"/>
      <c r="RW110" s="450"/>
      <c r="RX110" s="450"/>
      <c r="RY110" s="450"/>
      <c r="RZ110" s="450"/>
      <c r="SA110" s="450"/>
      <c r="SB110" s="450"/>
      <c r="SC110" s="450"/>
      <c r="SD110" s="450"/>
      <c r="SE110" s="450"/>
      <c r="SF110" s="450"/>
      <c r="SG110" s="450"/>
      <c r="SH110" s="450"/>
      <c r="SI110" s="450"/>
      <c r="SJ110" s="450"/>
      <c r="SK110" s="450"/>
      <c r="SL110" s="450"/>
      <c r="SM110" s="450"/>
      <c r="SN110" s="450"/>
      <c r="SO110" s="450"/>
      <c r="SP110" s="450"/>
      <c r="SQ110" s="450"/>
      <c r="SR110" s="450"/>
      <c r="SS110" s="450"/>
      <c r="ST110" s="450"/>
      <c r="SU110" s="450"/>
      <c r="SV110" s="450"/>
      <c r="SW110" s="450"/>
      <c r="SX110" s="450"/>
      <c r="SY110" s="450"/>
      <c r="SZ110" s="450"/>
      <c r="TA110" s="450"/>
      <c r="TB110" s="450"/>
      <c r="TC110" s="450"/>
      <c r="TD110" s="450"/>
      <c r="TE110" s="450"/>
      <c r="TF110" s="450"/>
      <c r="TG110" s="450"/>
      <c r="TH110" s="450"/>
      <c r="TI110" s="450"/>
      <c r="TJ110" s="450"/>
      <c r="TK110" s="450"/>
      <c r="TL110" s="450"/>
      <c r="TM110" s="450"/>
      <c r="TN110" s="450"/>
      <c r="TO110" s="450"/>
      <c r="TP110" s="450"/>
      <c r="TQ110" s="450"/>
    </row>
    <row r="111" spans="1:537" s="448" customFormat="1" ht="15.75" customHeight="1" thickBot="1" x14ac:dyDescent="0.35">
      <c r="A111" s="447"/>
      <c r="J111" s="449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50"/>
      <c r="AE111" s="450"/>
      <c r="AF111" s="450"/>
      <c r="AG111" s="450"/>
      <c r="AH111" s="450"/>
      <c r="AI111" s="450"/>
      <c r="AJ111" s="450"/>
      <c r="AK111" s="450"/>
      <c r="AL111" s="450"/>
      <c r="AM111" s="450"/>
      <c r="AN111" s="450"/>
      <c r="AO111" s="450"/>
      <c r="AP111" s="450"/>
      <c r="AQ111" s="450"/>
      <c r="AR111" s="450"/>
      <c r="AS111" s="450"/>
      <c r="AT111" s="450"/>
      <c r="AU111" s="450"/>
      <c r="AV111" s="450"/>
      <c r="AW111" s="450"/>
      <c r="AX111" s="450"/>
      <c r="AY111" s="450"/>
      <c r="AZ111" s="450"/>
      <c r="BA111" s="450"/>
      <c r="BB111" s="450"/>
      <c r="BC111" s="450"/>
      <c r="BD111" s="450"/>
      <c r="BE111" s="450"/>
      <c r="BF111" s="450"/>
      <c r="BG111" s="450"/>
      <c r="BH111" s="450"/>
      <c r="BI111" s="450"/>
      <c r="BJ111" s="450"/>
      <c r="BK111" s="450"/>
      <c r="BL111" s="450"/>
      <c r="BM111" s="450"/>
      <c r="BN111" s="450"/>
      <c r="BO111" s="450"/>
      <c r="BP111" s="450"/>
      <c r="BQ111" s="450"/>
      <c r="BR111" s="450"/>
      <c r="BS111" s="450"/>
      <c r="BT111" s="450"/>
      <c r="BU111" s="450"/>
      <c r="BV111" s="450"/>
      <c r="BW111" s="450"/>
      <c r="BX111" s="450"/>
      <c r="BY111" s="450"/>
      <c r="BZ111" s="450"/>
      <c r="CA111" s="450"/>
      <c r="CB111" s="450"/>
      <c r="CC111" s="450"/>
      <c r="CD111" s="450"/>
      <c r="CE111" s="450"/>
      <c r="CF111" s="450"/>
      <c r="CG111" s="450"/>
      <c r="CH111" s="450"/>
      <c r="CI111" s="450"/>
      <c r="CJ111" s="450"/>
      <c r="CK111" s="450"/>
      <c r="CL111" s="450"/>
      <c r="CM111" s="450"/>
      <c r="CN111" s="450"/>
      <c r="CO111" s="450"/>
      <c r="CP111" s="450"/>
      <c r="CQ111" s="450"/>
      <c r="CR111" s="450"/>
      <c r="CS111" s="450"/>
      <c r="CT111" s="450"/>
      <c r="CU111" s="450"/>
      <c r="CV111" s="450"/>
      <c r="CW111" s="450"/>
      <c r="CX111" s="450"/>
      <c r="CY111" s="450"/>
      <c r="CZ111" s="450"/>
      <c r="DA111" s="450"/>
      <c r="DB111" s="450"/>
      <c r="DC111" s="450"/>
      <c r="DD111" s="450"/>
      <c r="DE111" s="450"/>
      <c r="DF111" s="450"/>
      <c r="DG111" s="450"/>
      <c r="DH111" s="450"/>
      <c r="DI111" s="450"/>
      <c r="DJ111" s="450"/>
      <c r="DK111" s="450"/>
      <c r="DL111" s="450"/>
      <c r="DM111" s="450"/>
      <c r="DN111" s="450"/>
      <c r="DO111" s="450"/>
      <c r="DP111" s="450"/>
      <c r="DQ111" s="450"/>
      <c r="DR111" s="450"/>
      <c r="DS111" s="450"/>
      <c r="DT111" s="450"/>
      <c r="DU111" s="450"/>
      <c r="DV111" s="450"/>
      <c r="DW111" s="450"/>
      <c r="DX111" s="450"/>
      <c r="DY111" s="450"/>
      <c r="DZ111" s="450"/>
      <c r="EA111" s="450"/>
      <c r="EB111" s="450"/>
      <c r="EC111" s="450"/>
      <c r="ED111" s="450"/>
      <c r="EE111" s="450"/>
      <c r="EF111" s="450"/>
      <c r="EG111" s="450"/>
      <c r="EH111" s="450"/>
      <c r="EI111" s="450"/>
      <c r="EJ111" s="450"/>
      <c r="EK111" s="450"/>
      <c r="EL111" s="450"/>
      <c r="EM111" s="450"/>
      <c r="EN111" s="450"/>
      <c r="EO111" s="450"/>
      <c r="EP111" s="450"/>
      <c r="EQ111" s="450"/>
      <c r="ER111" s="450"/>
      <c r="ES111" s="450"/>
      <c r="ET111" s="450"/>
      <c r="EU111" s="450"/>
      <c r="EV111" s="450"/>
      <c r="EW111" s="450"/>
      <c r="EX111" s="450"/>
      <c r="EY111" s="450"/>
      <c r="EZ111" s="450"/>
      <c r="FA111" s="450"/>
      <c r="FB111" s="450"/>
      <c r="FC111" s="450"/>
      <c r="FD111" s="450"/>
      <c r="FE111" s="450"/>
      <c r="FF111" s="450"/>
      <c r="FG111" s="450"/>
      <c r="FH111" s="450"/>
      <c r="FI111" s="450"/>
      <c r="FJ111" s="450"/>
      <c r="FK111" s="450"/>
      <c r="FL111" s="450"/>
      <c r="FM111" s="450"/>
      <c r="FN111" s="450"/>
      <c r="FO111" s="450"/>
      <c r="FP111" s="450"/>
      <c r="FQ111" s="450"/>
      <c r="FR111" s="450"/>
      <c r="FS111" s="450"/>
      <c r="FT111" s="450"/>
      <c r="FU111" s="450"/>
      <c r="FV111" s="450"/>
      <c r="FW111" s="450"/>
      <c r="FX111" s="450"/>
      <c r="FY111" s="450"/>
      <c r="FZ111" s="450"/>
      <c r="GA111" s="450"/>
      <c r="GB111" s="450"/>
      <c r="GC111" s="450"/>
      <c r="GD111" s="450"/>
      <c r="GE111" s="450"/>
      <c r="GF111" s="450"/>
      <c r="GG111" s="450"/>
      <c r="GH111" s="450"/>
      <c r="GI111" s="450"/>
      <c r="GJ111" s="450"/>
      <c r="GK111" s="450"/>
      <c r="GL111" s="450"/>
      <c r="GM111" s="450"/>
      <c r="GN111" s="450"/>
      <c r="GO111" s="450"/>
      <c r="GP111" s="450"/>
      <c r="GQ111" s="450"/>
      <c r="GR111" s="450"/>
      <c r="GS111" s="450"/>
      <c r="GT111" s="450"/>
      <c r="GU111" s="450"/>
      <c r="GV111" s="450"/>
      <c r="GW111" s="450"/>
      <c r="GX111" s="450"/>
      <c r="GY111" s="450"/>
      <c r="GZ111" s="450"/>
      <c r="HA111" s="450"/>
      <c r="HB111" s="450"/>
      <c r="HC111" s="450"/>
      <c r="HD111" s="450"/>
      <c r="HE111" s="450"/>
      <c r="HF111" s="450"/>
      <c r="HG111" s="450"/>
      <c r="HH111" s="450"/>
      <c r="HI111" s="450"/>
      <c r="HJ111" s="450"/>
      <c r="HK111" s="450"/>
      <c r="HL111" s="450"/>
      <c r="HM111" s="450"/>
      <c r="HN111" s="450"/>
      <c r="HO111" s="450"/>
      <c r="HP111" s="450"/>
      <c r="HQ111" s="450"/>
      <c r="HR111" s="450"/>
      <c r="HS111" s="450"/>
      <c r="HT111" s="450"/>
      <c r="HU111" s="450"/>
      <c r="HV111" s="450"/>
      <c r="HW111" s="450"/>
      <c r="HX111" s="450"/>
      <c r="HY111" s="450"/>
      <c r="HZ111" s="450"/>
      <c r="IA111" s="450"/>
      <c r="IB111" s="450"/>
      <c r="IC111" s="450"/>
      <c r="ID111" s="450"/>
      <c r="IE111" s="450"/>
      <c r="IF111" s="450"/>
      <c r="IG111" s="450"/>
      <c r="IH111" s="450"/>
      <c r="II111" s="450"/>
      <c r="IJ111" s="450"/>
      <c r="IK111" s="450"/>
      <c r="IL111" s="450"/>
      <c r="IM111" s="450"/>
      <c r="IN111" s="450"/>
      <c r="IO111" s="450"/>
      <c r="IP111" s="450"/>
      <c r="IQ111" s="450"/>
      <c r="IR111" s="450"/>
      <c r="IS111" s="450"/>
      <c r="IT111" s="450"/>
      <c r="IU111" s="450"/>
      <c r="IV111" s="450"/>
      <c r="IW111" s="450"/>
      <c r="IX111" s="450"/>
      <c r="IY111" s="450"/>
      <c r="IZ111" s="450"/>
      <c r="JA111" s="450"/>
      <c r="JB111" s="450"/>
      <c r="JC111" s="450"/>
      <c r="JD111" s="450"/>
      <c r="JE111" s="450"/>
      <c r="JF111" s="450"/>
      <c r="JG111" s="450"/>
      <c r="JH111" s="450"/>
      <c r="JI111" s="450"/>
      <c r="JJ111" s="450"/>
      <c r="JK111" s="450"/>
      <c r="JL111" s="450"/>
      <c r="JM111" s="450"/>
      <c r="JN111" s="450"/>
      <c r="JO111" s="450"/>
      <c r="JP111" s="450"/>
      <c r="JQ111" s="450"/>
      <c r="JR111" s="450"/>
      <c r="JS111" s="450"/>
      <c r="JT111" s="450"/>
      <c r="JU111" s="450"/>
      <c r="JV111" s="450"/>
      <c r="JW111" s="450"/>
      <c r="JX111" s="450"/>
      <c r="JY111" s="450"/>
      <c r="JZ111" s="450"/>
      <c r="KA111" s="450"/>
      <c r="KB111" s="450"/>
      <c r="KC111" s="450"/>
      <c r="KD111" s="450"/>
      <c r="KE111" s="450"/>
      <c r="KF111" s="450"/>
      <c r="KG111" s="450"/>
      <c r="KH111" s="450"/>
      <c r="KI111" s="450"/>
      <c r="KJ111" s="450"/>
      <c r="KK111" s="450"/>
      <c r="KL111" s="450"/>
      <c r="KM111" s="450"/>
      <c r="KN111" s="450"/>
      <c r="KO111" s="450"/>
      <c r="KP111" s="450"/>
      <c r="KQ111" s="450"/>
      <c r="KR111" s="450"/>
      <c r="KS111" s="450"/>
      <c r="KT111" s="450"/>
      <c r="KU111" s="450"/>
      <c r="KV111" s="450"/>
      <c r="KW111" s="450"/>
      <c r="KX111" s="450"/>
      <c r="KY111" s="450"/>
      <c r="KZ111" s="450"/>
      <c r="LA111" s="450"/>
      <c r="LB111" s="450"/>
      <c r="LC111" s="450"/>
      <c r="LD111" s="450"/>
      <c r="LE111" s="450"/>
      <c r="LF111" s="450"/>
      <c r="LG111" s="450"/>
      <c r="LH111" s="450"/>
      <c r="LI111" s="450"/>
      <c r="LJ111" s="450"/>
      <c r="LK111" s="450"/>
      <c r="LL111" s="450"/>
      <c r="LM111" s="450"/>
      <c r="LN111" s="450"/>
      <c r="LO111" s="450"/>
      <c r="LP111" s="450"/>
      <c r="LQ111" s="450"/>
      <c r="LR111" s="450"/>
      <c r="LS111" s="450"/>
      <c r="LT111" s="450"/>
      <c r="LU111" s="450"/>
      <c r="LV111" s="450"/>
      <c r="LW111" s="450"/>
      <c r="LX111" s="450"/>
      <c r="LY111" s="450"/>
      <c r="LZ111" s="450"/>
      <c r="MA111" s="450"/>
      <c r="MB111" s="450"/>
      <c r="MC111" s="450"/>
      <c r="MD111" s="450"/>
      <c r="ME111" s="450"/>
      <c r="MF111" s="450"/>
      <c r="MG111" s="450"/>
      <c r="MH111" s="450"/>
      <c r="MI111" s="450"/>
      <c r="MJ111" s="450"/>
      <c r="MK111" s="450"/>
      <c r="ML111" s="450"/>
      <c r="MM111" s="450"/>
      <c r="MN111" s="450"/>
      <c r="MO111" s="450"/>
      <c r="MP111" s="450"/>
      <c r="MQ111" s="450"/>
      <c r="MR111" s="450"/>
      <c r="MS111" s="450"/>
      <c r="MT111" s="450"/>
      <c r="MU111" s="450"/>
      <c r="MV111" s="450"/>
      <c r="MW111" s="450"/>
      <c r="MX111" s="450"/>
      <c r="MY111" s="450"/>
      <c r="MZ111" s="450"/>
      <c r="NA111" s="450"/>
      <c r="NB111" s="450"/>
      <c r="NC111" s="450"/>
      <c r="ND111" s="450"/>
      <c r="NE111" s="450"/>
      <c r="NF111" s="450"/>
      <c r="NG111" s="450"/>
      <c r="NH111" s="450"/>
      <c r="NI111" s="450"/>
      <c r="NJ111" s="450"/>
      <c r="NK111" s="450"/>
      <c r="NL111" s="450"/>
      <c r="NM111" s="450"/>
      <c r="NN111" s="450"/>
      <c r="NO111" s="450"/>
      <c r="NP111" s="450"/>
      <c r="NQ111" s="450"/>
      <c r="NR111" s="450"/>
      <c r="NS111" s="450"/>
      <c r="NT111" s="450"/>
      <c r="NU111" s="450"/>
      <c r="NV111" s="450"/>
      <c r="NW111" s="450"/>
      <c r="NX111" s="450"/>
      <c r="NY111" s="450"/>
      <c r="NZ111" s="450"/>
      <c r="OA111" s="450"/>
      <c r="OB111" s="450"/>
      <c r="OC111" s="450"/>
      <c r="OD111" s="450"/>
      <c r="OE111" s="450"/>
      <c r="OF111" s="450"/>
      <c r="OG111" s="450"/>
      <c r="OH111" s="450"/>
      <c r="OI111" s="450"/>
      <c r="OJ111" s="450"/>
      <c r="OK111" s="450"/>
      <c r="OL111" s="450"/>
      <c r="OM111" s="450"/>
      <c r="ON111" s="450"/>
      <c r="OO111" s="450"/>
      <c r="OP111" s="450"/>
      <c r="OQ111" s="450"/>
      <c r="OR111" s="450"/>
      <c r="OS111" s="450"/>
      <c r="OT111" s="450"/>
      <c r="OU111" s="450"/>
      <c r="OV111" s="450"/>
      <c r="OW111" s="450"/>
      <c r="OX111" s="450"/>
      <c r="OY111" s="450"/>
      <c r="OZ111" s="450"/>
      <c r="PA111" s="450"/>
      <c r="PB111" s="450"/>
      <c r="PC111" s="450"/>
      <c r="PD111" s="450"/>
      <c r="PE111" s="450"/>
      <c r="PF111" s="450"/>
      <c r="PG111" s="450"/>
      <c r="PH111" s="450"/>
      <c r="PI111" s="450"/>
      <c r="PJ111" s="450"/>
      <c r="PK111" s="450"/>
      <c r="PL111" s="450"/>
      <c r="PM111" s="450"/>
      <c r="PN111" s="450"/>
      <c r="PO111" s="450"/>
      <c r="PP111" s="450"/>
      <c r="PQ111" s="450"/>
      <c r="PR111" s="450"/>
      <c r="PS111" s="450"/>
      <c r="PT111" s="450"/>
      <c r="PU111" s="450"/>
      <c r="PV111" s="450"/>
      <c r="PW111" s="450"/>
      <c r="PX111" s="450"/>
      <c r="PY111" s="450"/>
      <c r="PZ111" s="450"/>
      <c r="QA111" s="450"/>
      <c r="QB111" s="450"/>
      <c r="QC111" s="450"/>
      <c r="QD111" s="450"/>
      <c r="QE111" s="450"/>
      <c r="QF111" s="450"/>
      <c r="QG111" s="450"/>
      <c r="QH111" s="450"/>
      <c r="QI111" s="450"/>
      <c r="QJ111" s="450"/>
      <c r="QK111" s="450"/>
      <c r="QL111" s="450"/>
      <c r="QM111" s="450"/>
      <c r="QN111" s="450"/>
      <c r="QO111" s="450"/>
      <c r="QP111" s="450"/>
      <c r="QQ111" s="450"/>
      <c r="QR111" s="450"/>
      <c r="QS111" s="450"/>
      <c r="QT111" s="450"/>
      <c r="QU111" s="450"/>
      <c r="QV111" s="450"/>
      <c r="QW111" s="450"/>
      <c r="QX111" s="450"/>
      <c r="QY111" s="450"/>
      <c r="QZ111" s="450"/>
      <c r="RA111" s="450"/>
      <c r="RB111" s="450"/>
      <c r="RC111" s="450"/>
      <c r="RD111" s="450"/>
      <c r="RE111" s="450"/>
      <c r="RF111" s="450"/>
      <c r="RG111" s="450"/>
      <c r="RH111" s="450"/>
      <c r="RI111" s="450"/>
      <c r="RJ111" s="450"/>
      <c r="RK111" s="450"/>
      <c r="RL111" s="450"/>
      <c r="RM111" s="450"/>
      <c r="RN111" s="450"/>
      <c r="RO111" s="450"/>
      <c r="RP111" s="450"/>
      <c r="RQ111" s="450"/>
      <c r="RR111" s="450"/>
      <c r="RS111" s="450"/>
      <c r="RT111" s="450"/>
      <c r="RU111" s="450"/>
      <c r="RV111" s="450"/>
      <c r="RW111" s="450"/>
      <c r="RX111" s="450"/>
      <c r="RY111" s="450"/>
      <c r="RZ111" s="450"/>
      <c r="SA111" s="450"/>
      <c r="SB111" s="450"/>
      <c r="SC111" s="450"/>
      <c r="SD111" s="450"/>
      <c r="SE111" s="450"/>
      <c r="SF111" s="450"/>
      <c r="SG111" s="450"/>
      <c r="SH111" s="450"/>
      <c r="SI111" s="450"/>
      <c r="SJ111" s="450"/>
      <c r="SK111" s="450"/>
      <c r="SL111" s="450"/>
      <c r="SM111" s="450"/>
      <c r="SN111" s="450"/>
      <c r="SO111" s="450"/>
      <c r="SP111" s="450"/>
      <c r="SQ111" s="450"/>
      <c r="SR111" s="450"/>
      <c r="SS111" s="450"/>
      <c r="ST111" s="450"/>
      <c r="SU111" s="450"/>
      <c r="SV111" s="450"/>
      <c r="SW111" s="450"/>
      <c r="SX111" s="450"/>
      <c r="SY111" s="450"/>
      <c r="SZ111" s="450"/>
      <c r="TA111" s="450"/>
      <c r="TB111" s="450"/>
      <c r="TC111" s="450"/>
      <c r="TD111" s="450"/>
      <c r="TE111" s="450"/>
      <c r="TF111" s="450"/>
      <c r="TG111" s="450"/>
      <c r="TH111" s="450"/>
      <c r="TI111" s="450"/>
      <c r="TJ111" s="450"/>
      <c r="TK111" s="450"/>
      <c r="TL111" s="450"/>
      <c r="TM111" s="450"/>
      <c r="TN111" s="450"/>
      <c r="TO111" s="450"/>
      <c r="TP111" s="450"/>
      <c r="TQ111" s="450"/>
    </row>
    <row r="112" spans="1:537" s="450" customFormat="1" ht="15.75" customHeight="1" thickBot="1" x14ac:dyDescent="0.35"/>
    <row r="113" spans="1:537" ht="15.75" customHeight="1" thickBot="1" x14ac:dyDescent="0.35">
      <c r="A113" s="552" t="s">
        <v>297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0"/>
      <c r="L113" s="410"/>
      <c r="M113" s="410"/>
      <c r="N113" s="410"/>
      <c r="O113" s="410"/>
      <c r="P113" s="410"/>
      <c r="Q113" s="410"/>
      <c r="R113" s="410"/>
      <c r="S113" s="410"/>
      <c r="T113" s="410"/>
      <c r="U113" s="410"/>
      <c r="V113" s="410"/>
      <c r="W113" s="410"/>
      <c r="X113" s="410"/>
      <c r="Y113" s="410"/>
      <c r="Z113" s="410"/>
      <c r="AA113" s="410"/>
      <c r="AB113" s="410"/>
      <c r="AC113" s="411"/>
      <c r="AD113" s="411"/>
      <c r="AE113" s="411"/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  <c r="BB113" s="411"/>
      <c r="BC113" s="411"/>
      <c r="BD113" s="411"/>
      <c r="BE113" s="411"/>
      <c r="BF113" s="411"/>
      <c r="BG113" s="411"/>
      <c r="BH113" s="411"/>
      <c r="BI113" s="411"/>
      <c r="BJ113" s="411"/>
      <c r="BK113" s="411"/>
      <c r="BL113" s="411"/>
      <c r="BM113" s="411"/>
      <c r="BN113" s="411"/>
      <c r="BO113" s="411"/>
      <c r="BP113" s="411"/>
      <c r="BQ113" s="411"/>
      <c r="BR113" s="411"/>
      <c r="BS113" s="411"/>
      <c r="BT113" s="411"/>
      <c r="BU113" s="411"/>
      <c r="BV113" s="411"/>
      <c r="BW113" s="411"/>
      <c r="BX113" s="411"/>
      <c r="BY113" s="411"/>
      <c r="BZ113" s="411"/>
      <c r="CA113" s="411"/>
      <c r="CB113" s="411"/>
      <c r="CC113" s="411"/>
      <c r="CD113" s="411"/>
      <c r="CE113" s="411"/>
      <c r="CF113" s="411"/>
      <c r="CG113" s="411"/>
      <c r="CH113" s="411"/>
      <c r="CI113" s="411"/>
      <c r="CJ113" s="411"/>
      <c r="CK113" s="411"/>
      <c r="CL113" s="411"/>
      <c r="CM113" s="411"/>
      <c r="CN113" s="411"/>
      <c r="CO113" s="411"/>
      <c r="CP113" s="411"/>
      <c r="CQ113" s="411"/>
      <c r="CR113" s="411"/>
      <c r="CS113" s="411"/>
      <c r="CT113" s="411"/>
      <c r="CU113" s="411"/>
      <c r="CV113" s="411"/>
      <c r="CW113" s="411"/>
      <c r="CX113" s="411"/>
      <c r="CY113" s="411"/>
      <c r="CZ113" s="411"/>
      <c r="DA113" s="411"/>
      <c r="DB113" s="411"/>
      <c r="DC113" s="411"/>
      <c r="DD113" s="411"/>
      <c r="DE113" s="411"/>
      <c r="DF113" s="411"/>
      <c r="DG113" s="411"/>
      <c r="DH113" s="411"/>
      <c r="DI113" s="411"/>
      <c r="DJ113" s="411"/>
      <c r="DK113" s="411"/>
      <c r="DL113" s="411"/>
      <c r="DM113" s="411"/>
      <c r="DN113" s="411"/>
      <c r="DO113" s="411"/>
      <c r="DP113" s="411"/>
      <c r="DQ113" s="411"/>
      <c r="DR113" s="411"/>
      <c r="DS113" s="411"/>
      <c r="DT113" s="411"/>
      <c r="DU113" s="411"/>
      <c r="DV113" s="411"/>
      <c r="DW113" s="411"/>
      <c r="DX113" s="411"/>
      <c r="DY113" s="411"/>
      <c r="DZ113" s="411"/>
      <c r="EA113" s="411"/>
      <c r="EB113" s="411"/>
      <c r="EC113" s="411"/>
      <c r="ED113" s="411"/>
      <c r="EE113" s="411"/>
      <c r="EF113" s="411"/>
      <c r="EG113" s="411"/>
      <c r="EH113" s="411"/>
      <c r="EI113" s="411"/>
      <c r="EJ113" s="411"/>
      <c r="EK113" s="411"/>
      <c r="EL113" s="411"/>
      <c r="EM113" s="411"/>
      <c r="EN113" s="411"/>
      <c r="EO113" s="411"/>
      <c r="EP113" s="411"/>
      <c r="EQ113" s="411"/>
      <c r="ER113" s="411"/>
      <c r="ES113" s="411"/>
      <c r="ET113" s="411"/>
      <c r="EU113" s="411"/>
      <c r="EV113" s="411"/>
      <c r="EW113" s="411"/>
      <c r="EX113" s="411"/>
      <c r="EY113" s="411"/>
      <c r="EZ113" s="411"/>
      <c r="FA113" s="411"/>
      <c r="FB113" s="411"/>
      <c r="FC113" s="411"/>
      <c r="FD113" s="411"/>
      <c r="FE113" s="411"/>
      <c r="FF113" s="411"/>
      <c r="FG113" s="411"/>
      <c r="FH113" s="411"/>
      <c r="FI113" s="411"/>
      <c r="FJ113" s="411"/>
      <c r="FK113" s="411"/>
      <c r="FL113" s="411"/>
      <c r="FM113" s="411"/>
      <c r="FN113" s="411"/>
      <c r="FO113" s="411"/>
      <c r="FP113" s="411"/>
      <c r="FQ113" s="411"/>
      <c r="FR113" s="411"/>
      <c r="FS113" s="411"/>
      <c r="FT113" s="411"/>
      <c r="FU113" s="411"/>
      <c r="FV113" s="411"/>
      <c r="FW113" s="411"/>
      <c r="FX113" s="411"/>
      <c r="FY113" s="411"/>
      <c r="FZ113" s="411"/>
      <c r="GA113" s="411"/>
      <c r="GB113" s="411"/>
      <c r="GC113" s="411"/>
      <c r="GD113" s="411"/>
      <c r="GE113" s="411"/>
      <c r="GF113" s="411"/>
      <c r="GG113" s="411"/>
      <c r="GH113" s="411"/>
      <c r="GI113" s="411"/>
      <c r="GJ113" s="411"/>
      <c r="GK113" s="411"/>
      <c r="GL113" s="411"/>
      <c r="GM113" s="411"/>
      <c r="GN113" s="411"/>
      <c r="GO113" s="411"/>
      <c r="GP113" s="411"/>
      <c r="GQ113" s="411"/>
      <c r="GR113" s="411"/>
      <c r="GS113" s="411"/>
      <c r="GT113" s="411"/>
      <c r="GU113" s="411"/>
      <c r="GV113" s="411"/>
      <c r="GW113" s="411"/>
      <c r="GX113" s="411"/>
      <c r="GY113" s="411"/>
      <c r="GZ113" s="411"/>
      <c r="HA113" s="411"/>
      <c r="HB113" s="411"/>
      <c r="HC113" s="411"/>
      <c r="HD113" s="411"/>
      <c r="HE113" s="411"/>
      <c r="HF113" s="411"/>
      <c r="HG113" s="411"/>
      <c r="HH113" s="411"/>
      <c r="HI113" s="411"/>
      <c r="HJ113" s="411"/>
      <c r="HK113" s="411"/>
      <c r="HL113" s="411"/>
      <c r="HM113" s="411"/>
      <c r="HN113" s="411"/>
      <c r="HO113" s="411"/>
      <c r="HP113" s="411"/>
      <c r="HQ113" s="411"/>
      <c r="HR113" s="411"/>
      <c r="HS113" s="411"/>
      <c r="HT113" s="411"/>
      <c r="HU113" s="411"/>
      <c r="HV113" s="411"/>
      <c r="HW113" s="411"/>
      <c r="HX113" s="411"/>
      <c r="HY113" s="411"/>
      <c r="HZ113" s="411"/>
      <c r="IA113" s="411"/>
      <c r="IB113" s="411"/>
      <c r="IC113" s="411"/>
      <c r="ID113" s="411"/>
      <c r="IE113" s="411"/>
      <c r="IF113" s="411"/>
      <c r="IG113" s="411"/>
      <c r="IH113" s="411"/>
      <c r="II113" s="411"/>
      <c r="IJ113" s="411"/>
      <c r="IK113" s="411"/>
      <c r="IL113" s="411"/>
      <c r="IM113" s="411"/>
      <c r="IN113" s="411"/>
      <c r="IO113" s="411"/>
      <c r="IP113" s="411"/>
      <c r="IQ113" s="411"/>
      <c r="IR113" s="411"/>
      <c r="IS113" s="411"/>
      <c r="IT113" s="411"/>
      <c r="IU113" s="411"/>
      <c r="IV113" s="411"/>
      <c r="IW113" s="411"/>
      <c r="IX113" s="411"/>
      <c r="IY113" s="411"/>
      <c r="IZ113" s="411"/>
      <c r="JA113" s="411"/>
      <c r="JB113" s="411"/>
      <c r="JC113" s="411"/>
      <c r="JD113" s="411"/>
      <c r="JE113" s="411"/>
      <c r="JF113" s="411"/>
      <c r="JG113" s="411"/>
      <c r="JH113" s="411"/>
      <c r="JI113" s="411"/>
      <c r="JJ113" s="411"/>
      <c r="JK113" s="411"/>
      <c r="JL113" s="411"/>
      <c r="JM113" s="411"/>
      <c r="JN113" s="411"/>
      <c r="JO113" s="411"/>
      <c r="JP113" s="411"/>
      <c r="JQ113" s="411"/>
      <c r="JR113" s="411"/>
      <c r="JS113" s="411"/>
      <c r="JT113" s="411"/>
      <c r="JU113" s="411"/>
      <c r="JV113" s="411"/>
      <c r="JW113" s="411"/>
      <c r="JX113" s="411"/>
      <c r="JY113" s="411"/>
      <c r="JZ113" s="411"/>
      <c r="KA113" s="411"/>
      <c r="KB113" s="411"/>
      <c r="KC113" s="411"/>
      <c r="KD113" s="411"/>
      <c r="KE113" s="411"/>
      <c r="KF113" s="411"/>
      <c r="KG113" s="411"/>
      <c r="KH113" s="411"/>
      <c r="KI113" s="411"/>
      <c r="KJ113" s="411"/>
      <c r="KK113" s="411"/>
      <c r="KL113" s="411"/>
      <c r="KM113" s="411"/>
      <c r="KN113" s="411"/>
      <c r="KO113" s="411"/>
      <c r="KP113" s="411"/>
      <c r="KQ113" s="411"/>
      <c r="KR113" s="411"/>
      <c r="KS113" s="411"/>
      <c r="KT113" s="411"/>
      <c r="KU113" s="411"/>
      <c r="KV113" s="411"/>
      <c r="KW113" s="411"/>
      <c r="KX113" s="411"/>
      <c r="KY113" s="411"/>
      <c r="KZ113" s="411"/>
      <c r="LA113" s="411"/>
      <c r="LB113" s="411"/>
      <c r="LC113" s="411"/>
      <c r="LD113" s="411"/>
      <c r="LE113" s="411"/>
      <c r="LF113" s="411"/>
      <c r="LG113" s="411"/>
      <c r="LH113" s="411"/>
      <c r="LI113" s="411"/>
      <c r="LJ113" s="411"/>
      <c r="LK113" s="411"/>
      <c r="LL113" s="411"/>
      <c r="LM113" s="411"/>
      <c r="LN113" s="411"/>
      <c r="LO113" s="411"/>
      <c r="LP113" s="411"/>
      <c r="LQ113" s="411"/>
      <c r="LR113" s="411"/>
      <c r="LS113" s="411"/>
      <c r="LT113" s="411"/>
      <c r="LU113" s="411"/>
      <c r="LV113" s="411"/>
      <c r="LW113" s="411"/>
      <c r="LX113" s="411"/>
      <c r="LY113" s="411"/>
      <c r="LZ113" s="411"/>
      <c r="MA113" s="411"/>
      <c r="MB113" s="411"/>
      <c r="MC113" s="411"/>
      <c r="MD113" s="411"/>
      <c r="ME113" s="411"/>
      <c r="MF113" s="411"/>
      <c r="MG113" s="411"/>
      <c r="MH113" s="411"/>
      <c r="MI113" s="411"/>
      <c r="MJ113" s="411"/>
      <c r="MK113" s="411"/>
      <c r="ML113" s="411"/>
      <c r="MM113" s="411"/>
      <c r="MN113" s="411"/>
      <c r="MO113" s="411"/>
      <c r="MP113" s="411"/>
      <c r="MQ113" s="411"/>
      <c r="MR113" s="411"/>
      <c r="MS113" s="411"/>
      <c r="MT113" s="411"/>
      <c r="MU113" s="411"/>
      <c r="MV113" s="411"/>
      <c r="MW113" s="411"/>
      <c r="MX113" s="411"/>
      <c r="MY113" s="411"/>
      <c r="MZ113" s="411"/>
      <c r="NA113" s="411"/>
      <c r="NB113" s="411"/>
      <c r="NC113" s="411"/>
      <c r="ND113" s="411"/>
      <c r="NE113" s="411"/>
      <c r="NF113" s="411"/>
      <c r="NG113" s="411"/>
      <c r="NH113" s="411"/>
      <c r="NI113" s="411"/>
      <c r="NJ113" s="411"/>
      <c r="NK113" s="411"/>
      <c r="NL113" s="411"/>
      <c r="NM113" s="411"/>
      <c r="NN113" s="411"/>
      <c r="NO113" s="411"/>
      <c r="NP113" s="411"/>
      <c r="NQ113" s="411"/>
      <c r="NR113" s="411"/>
      <c r="NS113" s="411"/>
      <c r="NT113" s="411"/>
      <c r="NU113" s="411"/>
      <c r="NV113" s="411"/>
      <c r="NW113" s="411"/>
      <c r="NX113" s="411"/>
      <c r="NY113" s="411"/>
      <c r="NZ113" s="411"/>
      <c r="OA113" s="411"/>
      <c r="OB113" s="411"/>
      <c r="OC113" s="411"/>
      <c r="OD113" s="411"/>
      <c r="OE113" s="411"/>
      <c r="OF113" s="411"/>
      <c r="OG113" s="411"/>
      <c r="OH113" s="411"/>
      <c r="OI113" s="411"/>
      <c r="OJ113" s="411"/>
      <c r="OK113" s="411"/>
      <c r="OL113" s="411"/>
      <c r="OM113" s="411"/>
      <c r="ON113" s="411"/>
      <c r="OO113" s="411"/>
      <c r="OP113" s="411"/>
      <c r="OQ113" s="411"/>
      <c r="OR113" s="411"/>
      <c r="OS113" s="411"/>
      <c r="OT113" s="411"/>
      <c r="OU113" s="411"/>
      <c r="OV113" s="411"/>
      <c r="OW113" s="411"/>
      <c r="OX113" s="411"/>
      <c r="OY113" s="411"/>
      <c r="OZ113" s="411"/>
      <c r="PA113" s="411"/>
      <c r="PB113" s="411"/>
      <c r="PC113" s="411"/>
      <c r="PD113" s="411"/>
      <c r="PE113" s="411"/>
      <c r="PF113" s="411"/>
      <c r="PG113" s="411"/>
      <c r="PH113" s="411"/>
      <c r="PI113" s="411"/>
      <c r="PJ113" s="411"/>
      <c r="PK113" s="411"/>
      <c r="PL113" s="411"/>
      <c r="PM113" s="411"/>
      <c r="PN113" s="411"/>
      <c r="PO113" s="411"/>
      <c r="PP113" s="411"/>
      <c r="PQ113" s="411"/>
      <c r="PR113" s="411"/>
      <c r="PS113" s="411"/>
      <c r="PT113" s="411"/>
      <c r="PU113" s="411"/>
      <c r="PV113" s="411"/>
      <c r="PW113" s="411"/>
      <c r="PX113" s="411"/>
      <c r="PY113" s="411"/>
      <c r="PZ113" s="411"/>
      <c r="QA113" s="411"/>
      <c r="QB113" s="411"/>
      <c r="QC113" s="411"/>
      <c r="QD113" s="411"/>
      <c r="QE113" s="411"/>
      <c r="QF113" s="411"/>
      <c r="QG113" s="411"/>
      <c r="QH113" s="411"/>
      <c r="QI113" s="411"/>
      <c r="QJ113" s="411"/>
      <c r="QK113" s="411"/>
      <c r="QL113" s="411"/>
      <c r="QM113" s="411"/>
      <c r="QN113" s="411"/>
      <c r="QO113" s="411"/>
      <c r="QP113" s="411"/>
      <c r="QQ113" s="411"/>
      <c r="QR113" s="411"/>
      <c r="QS113" s="411"/>
      <c r="QT113" s="411"/>
      <c r="QU113" s="411"/>
      <c r="QV113" s="411"/>
      <c r="QW113" s="411"/>
      <c r="QX113" s="411"/>
      <c r="QY113" s="411"/>
      <c r="QZ113" s="411"/>
      <c r="RA113" s="411"/>
      <c r="RB113" s="411"/>
      <c r="RC113" s="411"/>
      <c r="RD113" s="411"/>
      <c r="RE113" s="411"/>
      <c r="RF113" s="411"/>
      <c r="RG113" s="411"/>
      <c r="RH113" s="411"/>
      <c r="RI113" s="411"/>
      <c r="RJ113" s="411"/>
      <c r="RK113" s="411"/>
      <c r="RL113" s="411"/>
      <c r="RM113" s="411"/>
      <c r="RN113" s="411"/>
      <c r="RO113" s="411"/>
      <c r="RP113" s="411"/>
      <c r="RQ113" s="411"/>
      <c r="RR113" s="411"/>
      <c r="RS113" s="411"/>
      <c r="RT113" s="411"/>
      <c r="RU113" s="411"/>
      <c r="RV113" s="411"/>
      <c r="RW113" s="411"/>
      <c r="RX113" s="411"/>
      <c r="RY113" s="411"/>
      <c r="RZ113" s="411"/>
      <c r="SA113" s="411"/>
      <c r="SB113" s="411"/>
      <c r="SC113" s="411"/>
      <c r="SD113" s="411"/>
      <c r="SE113" s="411"/>
      <c r="SF113" s="411"/>
      <c r="SG113" s="411"/>
      <c r="SH113" s="411"/>
      <c r="SI113" s="411"/>
      <c r="SJ113" s="411"/>
      <c r="SK113" s="411"/>
      <c r="SL113" s="411"/>
      <c r="SM113" s="411"/>
      <c r="SN113" s="411"/>
      <c r="SO113" s="411"/>
      <c r="SP113" s="411"/>
      <c r="SQ113" s="411"/>
      <c r="SR113" s="411"/>
      <c r="SS113" s="411"/>
      <c r="ST113" s="411"/>
      <c r="SU113" s="411"/>
      <c r="SV113" s="411"/>
      <c r="SW113" s="411"/>
      <c r="SX113" s="411"/>
      <c r="SY113" s="411"/>
      <c r="SZ113" s="411"/>
      <c r="TA113" s="411"/>
      <c r="TB113" s="411"/>
      <c r="TC113" s="411"/>
      <c r="TD113" s="411"/>
      <c r="TE113" s="411"/>
      <c r="TF113" s="411"/>
      <c r="TG113" s="411"/>
      <c r="TH113" s="411"/>
      <c r="TI113" s="411"/>
      <c r="TJ113" s="411"/>
      <c r="TK113" s="411"/>
      <c r="TL113" s="411"/>
      <c r="TM113" s="411"/>
      <c r="TN113" s="411"/>
      <c r="TO113" s="411"/>
      <c r="TP113" s="411"/>
      <c r="TQ113" s="411"/>
    </row>
    <row r="114" spans="1:537" ht="15.75" customHeight="1" thickBot="1" x14ac:dyDescent="0.35">
      <c r="A114" s="552" t="s">
        <v>298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0"/>
      <c r="L114" s="410"/>
      <c r="M114" s="410"/>
      <c r="N114" s="410"/>
      <c r="O114" s="410"/>
      <c r="P114" s="410"/>
      <c r="Q114" s="410"/>
      <c r="R114" s="410"/>
      <c r="S114" s="410"/>
      <c r="T114" s="410"/>
      <c r="U114" s="410"/>
      <c r="V114" s="410"/>
      <c r="W114" s="410"/>
      <c r="X114" s="410"/>
      <c r="Y114" s="410"/>
      <c r="Z114" s="410"/>
      <c r="AA114" s="410"/>
      <c r="AB114" s="410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411"/>
      <c r="BJ114" s="411"/>
      <c r="BK114" s="411"/>
      <c r="BL114" s="411"/>
      <c r="BM114" s="411"/>
      <c r="BN114" s="411"/>
      <c r="BO114" s="411"/>
      <c r="BP114" s="411"/>
      <c r="BQ114" s="411"/>
      <c r="BR114" s="411"/>
      <c r="BS114" s="411"/>
      <c r="BT114" s="411"/>
      <c r="BU114" s="411"/>
      <c r="BV114" s="411"/>
      <c r="BW114" s="411"/>
      <c r="BX114" s="411"/>
      <c r="BY114" s="411"/>
      <c r="BZ114" s="411"/>
      <c r="CA114" s="411"/>
      <c r="CB114" s="411"/>
      <c r="CC114" s="411"/>
      <c r="CD114" s="411"/>
      <c r="CE114" s="411"/>
      <c r="CF114" s="411"/>
      <c r="CG114" s="411"/>
      <c r="CH114" s="411"/>
      <c r="CI114" s="411"/>
      <c r="CJ114" s="411"/>
      <c r="CK114" s="411"/>
      <c r="CL114" s="411"/>
      <c r="CM114" s="411"/>
      <c r="CN114" s="411"/>
      <c r="CO114" s="411"/>
      <c r="CP114" s="411"/>
      <c r="CQ114" s="411"/>
      <c r="CR114" s="411"/>
      <c r="CS114" s="411"/>
      <c r="CT114" s="411"/>
      <c r="CU114" s="411"/>
      <c r="CV114" s="411"/>
      <c r="CW114" s="411"/>
      <c r="CX114" s="411"/>
      <c r="CY114" s="411"/>
      <c r="CZ114" s="411"/>
      <c r="DA114" s="411"/>
      <c r="DB114" s="411"/>
      <c r="DC114" s="411"/>
      <c r="DD114" s="411"/>
      <c r="DE114" s="411"/>
      <c r="DF114" s="411"/>
      <c r="DG114" s="411"/>
      <c r="DH114" s="411"/>
      <c r="DI114" s="411"/>
      <c r="DJ114" s="411"/>
      <c r="DK114" s="411"/>
      <c r="DL114" s="411"/>
      <c r="DM114" s="411"/>
      <c r="DN114" s="411"/>
      <c r="DO114" s="411"/>
      <c r="DP114" s="411"/>
      <c r="DQ114" s="411"/>
      <c r="DR114" s="411"/>
      <c r="DS114" s="411"/>
      <c r="DT114" s="411"/>
      <c r="DU114" s="411"/>
      <c r="DV114" s="411"/>
      <c r="DW114" s="411"/>
      <c r="DX114" s="411"/>
      <c r="DY114" s="411"/>
      <c r="DZ114" s="411"/>
      <c r="EA114" s="411"/>
      <c r="EB114" s="411"/>
      <c r="EC114" s="411"/>
      <c r="ED114" s="411"/>
      <c r="EE114" s="411"/>
      <c r="EF114" s="411"/>
      <c r="EG114" s="411"/>
      <c r="EH114" s="411"/>
      <c r="EI114" s="411"/>
      <c r="EJ114" s="411"/>
      <c r="EK114" s="411"/>
      <c r="EL114" s="411"/>
      <c r="EM114" s="411"/>
      <c r="EN114" s="411"/>
      <c r="EO114" s="411"/>
      <c r="EP114" s="411"/>
      <c r="EQ114" s="411"/>
      <c r="ER114" s="411"/>
      <c r="ES114" s="411"/>
      <c r="ET114" s="411"/>
      <c r="EU114" s="411"/>
      <c r="EV114" s="411"/>
      <c r="EW114" s="411"/>
      <c r="EX114" s="411"/>
      <c r="EY114" s="411"/>
      <c r="EZ114" s="411"/>
      <c r="FA114" s="411"/>
      <c r="FB114" s="411"/>
      <c r="FC114" s="411"/>
      <c r="FD114" s="411"/>
      <c r="FE114" s="411"/>
      <c r="FF114" s="411"/>
      <c r="FG114" s="411"/>
      <c r="FH114" s="411"/>
      <c r="FI114" s="411"/>
      <c r="FJ114" s="411"/>
      <c r="FK114" s="411"/>
      <c r="FL114" s="411"/>
      <c r="FM114" s="411"/>
      <c r="FN114" s="411"/>
      <c r="FO114" s="411"/>
      <c r="FP114" s="411"/>
      <c r="FQ114" s="411"/>
      <c r="FR114" s="411"/>
      <c r="FS114" s="411"/>
      <c r="FT114" s="411"/>
      <c r="FU114" s="411"/>
      <c r="FV114" s="411"/>
      <c r="FW114" s="411"/>
      <c r="FX114" s="411"/>
      <c r="FY114" s="411"/>
      <c r="FZ114" s="411"/>
      <c r="GA114" s="411"/>
      <c r="GB114" s="411"/>
      <c r="GC114" s="411"/>
      <c r="GD114" s="411"/>
      <c r="GE114" s="411"/>
      <c r="GF114" s="411"/>
      <c r="GG114" s="411"/>
      <c r="GH114" s="411"/>
      <c r="GI114" s="411"/>
      <c r="GJ114" s="411"/>
      <c r="GK114" s="411"/>
      <c r="GL114" s="411"/>
      <c r="GM114" s="411"/>
      <c r="GN114" s="411"/>
      <c r="GO114" s="411"/>
      <c r="GP114" s="411"/>
      <c r="GQ114" s="411"/>
      <c r="GR114" s="411"/>
      <c r="GS114" s="411"/>
      <c r="GT114" s="411"/>
      <c r="GU114" s="411"/>
      <c r="GV114" s="411"/>
      <c r="GW114" s="411"/>
      <c r="GX114" s="411"/>
      <c r="GY114" s="411"/>
      <c r="GZ114" s="411"/>
      <c r="HA114" s="411"/>
      <c r="HB114" s="411"/>
      <c r="HC114" s="411"/>
      <c r="HD114" s="411"/>
      <c r="HE114" s="411"/>
      <c r="HF114" s="411"/>
      <c r="HG114" s="411"/>
      <c r="HH114" s="411"/>
      <c r="HI114" s="411"/>
      <c r="HJ114" s="411"/>
      <c r="HK114" s="411"/>
      <c r="HL114" s="411"/>
      <c r="HM114" s="411"/>
      <c r="HN114" s="411"/>
      <c r="HO114" s="411"/>
      <c r="HP114" s="411"/>
      <c r="HQ114" s="411"/>
      <c r="HR114" s="411"/>
      <c r="HS114" s="411"/>
      <c r="HT114" s="411"/>
      <c r="HU114" s="411"/>
      <c r="HV114" s="411"/>
      <c r="HW114" s="411"/>
      <c r="HX114" s="411"/>
      <c r="HY114" s="411"/>
      <c r="HZ114" s="411"/>
      <c r="IA114" s="411"/>
      <c r="IB114" s="411"/>
      <c r="IC114" s="411"/>
      <c r="ID114" s="411"/>
      <c r="IE114" s="411"/>
      <c r="IF114" s="411"/>
      <c r="IG114" s="411"/>
      <c r="IH114" s="411"/>
      <c r="II114" s="411"/>
      <c r="IJ114" s="411"/>
      <c r="IK114" s="411"/>
      <c r="IL114" s="411"/>
      <c r="IM114" s="411"/>
      <c r="IN114" s="411"/>
      <c r="IO114" s="411"/>
      <c r="IP114" s="411"/>
      <c r="IQ114" s="411"/>
      <c r="IR114" s="411"/>
      <c r="IS114" s="411"/>
      <c r="IT114" s="411"/>
      <c r="IU114" s="411"/>
      <c r="IV114" s="411"/>
      <c r="IW114" s="411"/>
      <c r="IX114" s="411"/>
      <c r="IY114" s="411"/>
      <c r="IZ114" s="411"/>
      <c r="JA114" s="411"/>
      <c r="JB114" s="411"/>
      <c r="JC114" s="411"/>
      <c r="JD114" s="411"/>
      <c r="JE114" s="411"/>
      <c r="JF114" s="411"/>
      <c r="JG114" s="411"/>
      <c r="JH114" s="411"/>
      <c r="JI114" s="411"/>
      <c r="JJ114" s="411"/>
      <c r="JK114" s="411"/>
      <c r="JL114" s="411"/>
      <c r="JM114" s="411"/>
      <c r="JN114" s="411"/>
      <c r="JO114" s="411"/>
      <c r="JP114" s="411"/>
      <c r="JQ114" s="411"/>
      <c r="JR114" s="411"/>
      <c r="JS114" s="411"/>
      <c r="JT114" s="411"/>
      <c r="JU114" s="411"/>
      <c r="JV114" s="411"/>
      <c r="JW114" s="411"/>
      <c r="JX114" s="411"/>
      <c r="JY114" s="411"/>
      <c r="JZ114" s="411"/>
      <c r="KA114" s="411"/>
      <c r="KB114" s="411"/>
      <c r="KC114" s="411"/>
      <c r="KD114" s="411"/>
      <c r="KE114" s="411"/>
      <c r="KF114" s="411"/>
      <c r="KG114" s="411"/>
      <c r="KH114" s="411"/>
      <c r="KI114" s="411"/>
      <c r="KJ114" s="411"/>
      <c r="KK114" s="411"/>
      <c r="KL114" s="411"/>
      <c r="KM114" s="411"/>
      <c r="KN114" s="411"/>
      <c r="KO114" s="411"/>
      <c r="KP114" s="411"/>
      <c r="KQ114" s="411"/>
      <c r="KR114" s="411"/>
      <c r="KS114" s="411"/>
      <c r="KT114" s="411"/>
      <c r="KU114" s="411"/>
      <c r="KV114" s="411"/>
      <c r="KW114" s="411"/>
      <c r="KX114" s="411"/>
      <c r="KY114" s="411"/>
      <c r="KZ114" s="411"/>
      <c r="LA114" s="411"/>
      <c r="LB114" s="411"/>
      <c r="LC114" s="411"/>
      <c r="LD114" s="411"/>
      <c r="LE114" s="411"/>
      <c r="LF114" s="411"/>
      <c r="LG114" s="411"/>
      <c r="LH114" s="411"/>
      <c r="LI114" s="411"/>
      <c r="LJ114" s="411"/>
      <c r="LK114" s="411"/>
      <c r="LL114" s="411"/>
      <c r="LM114" s="411"/>
      <c r="LN114" s="411"/>
      <c r="LO114" s="411"/>
      <c r="LP114" s="411"/>
      <c r="LQ114" s="411"/>
      <c r="LR114" s="411"/>
      <c r="LS114" s="411"/>
      <c r="LT114" s="411"/>
      <c r="LU114" s="411"/>
      <c r="LV114" s="411"/>
      <c r="LW114" s="411"/>
      <c r="LX114" s="411"/>
      <c r="LY114" s="411"/>
      <c r="LZ114" s="411"/>
      <c r="MA114" s="411"/>
      <c r="MB114" s="411"/>
      <c r="MC114" s="411"/>
      <c r="MD114" s="411"/>
      <c r="ME114" s="411"/>
      <c r="MF114" s="411"/>
      <c r="MG114" s="411"/>
      <c r="MH114" s="411"/>
      <c r="MI114" s="411"/>
      <c r="MJ114" s="411"/>
      <c r="MK114" s="411"/>
      <c r="ML114" s="411"/>
      <c r="MM114" s="411"/>
      <c r="MN114" s="411"/>
      <c r="MO114" s="411"/>
      <c r="MP114" s="411"/>
      <c r="MQ114" s="411"/>
      <c r="MR114" s="411"/>
      <c r="MS114" s="411"/>
      <c r="MT114" s="411"/>
      <c r="MU114" s="411"/>
      <c r="MV114" s="411"/>
      <c r="MW114" s="411"/>
      <c r="MX114" s="411"/>
      <c r="MY114" s="411"/>
      <c r="MZ114" s="411"/>
      <c r="NA114" s="411"/>
      <c r="NB114" s="411"/>
      <c r="NC114" s="411"/>
      <c r="ND114" s="411"/>
      <c r="NE114" s="411"/>
      <c r="NF114" s="411"/>
      <c r="NG114" s="411"/>
      <c r="NH114" s="411"/>
      <c r="NI114" s="411"/>
      <c r="NJ114" s="411"/>
      <c r="NK114" s="411"/>
      <c r="NL114" s="411"/>
      <c r="NM114" s="411"/>
      <c r="NN114" s="411"/>
      <c r="NO114" s="411"/>
      <c r="NP114" s="411"/>
      <c r="NQ114" s="411"/>
      <c r="NR114" s="411"/>
      <c r="NS114" s="411"/>
      <c r="NT114" s="411"/>
      <c r="NU114" s="411"/>
      <c r="NV114" s="411"/>
      <c r="NW114" s="411"/>
      <c r="NX114" s="411"/>
      <c r="NY114" s="411"/>
      <c r="NZ114" s="411"/>
      <c r="OA114" s="411"/>
      <c r="OB114" s="411"/>
      <c r="OC114" s="411"/>
      <c r="OD114" s="411"/>
      <c r="OE114" s="411"/>
      <c r="OF114" s="411"/>
      <c r="OG114" s="411"/>
      <c r="OH114" s="411"/>
      <c r="OI114" s="411"/>
      <c r="OJ114" s="411"/>
      <c r="OK114" s="411"/>
      <c r="OL114" s="411"/>
      <c r="OM114" s="411"/>
      <c r="ON114" s="411"/>
      <c r="OO114" s="411"/>
      <c r="OP114" s="411"/>
      <c r="OQ114" s="411"/>
      <c r="OR114" s="411"/>
      <c r="OS114" s="411"/>
      <c r="OT114" s="411"/>
      <c r="OU114" s="411"/>
      <c r="OV114" s="411"/>
      <c r="OW114" s="411"/>
      <c r="OX114" s="411"/>
      <c r="OY114" s="411"/>
      <c r="OZ114" s="411"/>
      <c r="PA114" s="411"/>
      <c r="PB114" s="411"/>
      <c r="PC114" s="411"/>
      <c r="PD114" s="411"/>
      <c r="PE114" s="411"/>
      <c r="PF114" s="411"/>
      <c r="PG114" s="411"/>
      <c r="PH114" s="411"/>
      <c r="PI114" s="411"/>
      <c r="PJ114" s="411"/>
      <c r="PK114" s="411"/>
      <c r="PL114" s="411"/>
      <c r="PM114" s="411"/>
      <c r="PN114" s="411"/>
      <c r="PO114" s="411"/>
      <c r="PP114" s="411"/>
      <c r="PQ114" s="411"/>
      <c r="PR114" s="411"/>
      <c r="PS114" s="411"/>
      <c r="PT114" s="411"/>
      <c r="PU114" s="411"/>
      <c r="PV114" s="411"/>
      <c r="PW114" s="411"/>
      <c r="PX114" s="411"/>
      <c r="PY114" s="411"/>
      <c r="PZ114" s="411"/>
      <c r="QA114" s="411"/>
      <c r="QB114" s="411"/>
      <c r="QC114" s="411"/>
      <c r="QD114" s="411"/>
      <c r="QE114" s="411"/>
      <c r="QF114" s="411"/>
      <c r="QG114" s="411"/>
      <c r="QH114" s="411"/>
      <c r="QI114" s="411"/>
      <c r="QJ114" s="411"/>
      <c r="QK114" s="411"/>
      <c r="QL114" s="411"/>
      <c r="QM114" s="411"/>
      <c r="QN114" s="411"/>
      <c r="QO114" s="411"/>
      <c r="QP114" s="411"/>
      <c r="QQ114" s="411"/>
      <c r="QR114" s="411"/>
      <c r="QS114" s="411"/>
      <c r="QT114" s="411"/>
      <c r="QU114" s="411"/>
      <c r="QV114" s="411"/>
      <c r="QW114" s="411"/>
      <c r="QX114" s="411"/>
      <c r="QY114" s="411"/>
      <c r="QZ114" s="411"/>
      <c r="RA114" s="411"/>
      <c r="RB114" s="411"/>
      <c r="RC114" s="411"/>
      <c r="RD114" s="411"/>
      <c r="RE114" s="411"/>
      <c r="RF114" s="411"/>
      <c r="RG114" s="411"/>
      <c r="RH114" s="411"/>
      <c r="RI114" s="411"/>
      <c r="RJ114" s="411"/>
      <c r="RK114" s="411"/>
      <c r="RL114" s="411"/>
      <c r="RM114" s="411"/>
      <c r="RN114" s="411"/>
      <c r="RO114" s="411"/>
      <c r="RP114" s="411"/>
      <c r="RQ114" s="411"/>
      <c r="RR114" s="411"/>
      <c r="RS114" s="411"/>
      <c r="RT114" s="411"/>
      <c r="RU114" s="411"/>
      <c r="RV114" s="411"/>
      <c r="RW114" s="411"/>
      <c r="RX114" s="411"/>
      <c r="RY114" s="411"/>
      <c r="RZ114" s="411"/>
      <c r="SA114" s="411"/>
      <c r="SB114" s="411"/>
      <c r="SC114" s="411"/>
      <c r="SD114" s="411"/>
      <c r="SE114" s="411"/>
      <c r="SF114" s="411"/>
      <c r="SG114" s="411"/>
      <c r="SH114" s="411"/>
      <c r="SI114" s="411"/>
      <c r="SJ114" s="411"/>
      <c r="SK114" s="411"/>
      <c r="SL114" s="411"/>
      <c r="SM114" s="411"/>
      <c r="SN114" s="411"/>
      <c r="SO114" s="411"/>
      <c r="SP114" s="411"/>
      <c r="SQ114" s="411"/>
      <c r="SR114" s="411"/>
      <c r="SS114" s="411"/>
      <c r="ST114" s="411"/>
      <c r="SU114" s="411"/>
      <c r="SV114" s="411"/>
      <c r="SW114" s="411"/>
      <c r="SX114" s="411"/>
      <c r="SY114" s="411"/>
      <c r="SZ114" s="411"/>
      <c r="TA114" s="411"/>
      <c r="TB114" s="411"/>
      <c r="TC114" s="411"/>
      <c r="TD114" s="411"/>
      <c r="TE114" s="411"/>
      <c r="TF114" s="411"/>
      <c r="TG114" s="411"/>
      <c r="TH114" s="411"/>
      <c r="TI114" s="411"/>
      <c r="TJ114" s="411"/>
      <c r="TK114" s="411"/>
      <c r="TL114" s="411"/>
      <c r="TM114" s="411"/>
      <c r="TN114" s="411"/>
      <c r="TO114" s="411"/>
      <c r="TP114" s="411"/>
      <c r="TQ114" s="411"/>
    </row>
    <row r="115" spans="1:537" ht="15.75" customHeight="1" thickBot="1" x14ac:dyDescent="0.35">
      <c r="A115" s="552" t="s">
        <v>299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0"/>
      <c r="L115" s="410"/>
      <c r="M115" s="410"/>
      <c r="N115" s="410"/>
      <c r="O115" s="410"/>
      <c r="P115" s="410"/>
      <c r="Q115" s="410"/>
      <c r="R115" s="410"/>
      <c r="S115" s="410"/>
      <c r="T115" s="410"/>
      <c r="U115" s="410"/>
      <c r="V115" s="410"/>
      <c r="W115" s="410"/>
      <c r="X115" s="410"/>
      <c r="Y115" s="410"/>
      <c r="Z115" s="410"/>
      <c r="AA115" s="410"/>
      <c r="AB115" s="410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411"/>
      <c r="BA115" s="411"/>
      <c r="BB115" s="411"/>
      <c r="BC115" s="411"/>
      <c r="BD115" s="411"/>
      <c r="BE115" s="411"/>
      <c r="BF115" s="411"/>
      <c r="BG115" s="411"/>
      <c r="BH115" s="411"/>
      <c r="BI115" s="411"/>
      <c r="BJ115" s="411"/>
      <c r="BK115" s="411"/>
      <c r="BL115" s="411"/>
      <c r="BM115" s="411"/>
      <c r="BN115" s="411"/>
      <c r="BO115" s="411"/>
      <c r="BP115" s="411"/>
      <c r="BQ115" s="411"/>
      <c r="BR115" s="411"/>
      <c r="BS115" s="411"/>
      <c r="BT115" s="411"/>
      <c r="BU115" s="411"/>
      <c r="BV115" s="411"/>
      <c r="BW115" s="411"/>
      <c r="BX115" s="411"/>
      <c r="BY115" s="411"/>
      <c r="BZ115" s="411"/>
      <c r="CA115" s="411"/>
      <c r="CB115" s="411"/>
      <c r="CC115" s="411"/>
      <c r="CD115" s="411"/>
      <c r="CE115" s="411"/>
      <c r="CF115" s="411"/>
      <c r="CG115" s="411"/>
      <c r="CH115" s="411"/>
      <c r="CI115" s="411"/>
      <c r="CJ115" s="411"/>
      <c r="CK115" s="411"/>
      <c r="CL115" s="411"/>
      <c r="CM115" s="411"/>
      <c r="CN115" s="411"/>
      <c r="CO115" s="411"/>
      <c r="CP115" s="411"/>
      <c r="CQ115" s="411"/>
      <c r="CR115" s="411"/>
      <c r="CS115" s="411"/>
      <c r="CT115" s="411"/>
      <c r="CU115" s="411"/>
      <c r="CV115" s="411"/>
      <c r="CW115" s="411"/>
      <c r="CX115" s="411"/>
      <c r="CY115" s="411"/>
      <c r="CZ115" s="411"/>
      <c r="DA115" s="411"/>
      <c r="DB115" s="411"/>
      <c r="DC115" s="411"/>
      <c r="DD115" s="411"/>
      <c r="DE115" s="411"/>
      <c r="DF115" s="411"/>
      <c r="DG115" s="411"/>
      <c r="DH115" s="411"/>
      <c r="DI115" s="411"/>
      <c r="DJ115" s="411"/>
      <c r="DK115" s="411"/>
      <c r="DL115" s="411"/>
      <c r="DM115" s="411"/>
      <c r="DN115" s="411"/>
      <c r="DO115" s="411"/>
      <c r="DP115" s="411"/>
      <c r="DQ115" s="411"/>
      <c r="DR115" s="411"/>
      <c r="DS115" s="411"/>
      <c r="DT115" s="411"/>
      <c r="DU115" s="411"/>
      <c r="DV115" s="411"/>
      <c r="DW115" s="411"/>
      <c r="DX115" s="411"/>
      <c r="DY115" s="411"/>
      <c r="DZ115" s="411"/>
      <c r="EA115" s="411"/>
      <c r="EB115" s="411"/>
      <c r="EC115" s="411"/>
      <c r="ED115" s="411"/>
      <c r="EE115" s="411"/>
      <c r="EF115" s="411"/>
      <c r="EG115" s="411"/>
      <c r="EH115" s="411"/>
      <c r="EI115" s="411"/>
      <c r="EJ115" s="411"/>
      <c r="EK115" s="411"/>
      <c r="EL115" s="411"/>
      <c r="EM115" s="411"/>
      <c r="EN115" s="411"/>
      <c r="EO115" s="411"/>
      <c r="EP115" s="411"/>
      <c r="EQ115" s="411"/>
      <c r="ER115" s="411"/>
      <c r="ES115" s="411"/>
      <c r="ET115" s="411"/>
      <c r="EU115" s="411"/>
      <c r="EV115" s="411"/>
      <c r="EW115" s="411"/>
      <c r="EX115" s="411"/>
      <c r="EY115" s="411"/>
      <c r="EZ115" s="411"/>
      <c r="FA115" s="411"/>
      <c r="FB115" s="411"/>
      <c r="FC115" s="411"/>
      <c r="FD115" s="411"/>
      <c r="FE115" s="411"/>
      <c r="FF115" s="411"/>
      <c r="FG115" s="411"/>
      <c r="FH115" s="411"/>
      <c r="FI115" s="411"/>
      <c r="FJ115" s="411"/>
      <c r="FK115" s="411"/>
      <c r="FL115" s="411"/>
      <c r="FM115" s="411"/>
      <c r="FN115" s="411"/>
      <c r="FO115" s="411"/>
      <c r="FP115" s="411"/>
      <c r="FQ115" s="411"/>
      <c r="FR115" s="411"/>
      <c r="FS115" s="411"/>
      <c r="FT115" s="411"/>
      <c r="FU115" s="411"/>
      <c r="FV115" s="411"/>
      <c r="FW115" s="411"/>
      <c r="FX115" s="411"/>
      <c r="FY115" s="411"/>
      <c r="FZ115" s="411"/>
      <c r="GA115" s="411"/>
      <c r="GB115" s="411"/>
      <c r="GC115" s="411"/>
      <c r="GD115" s="411"/>
      <c r="GE115" s="411"/>
      <c r="GF115" s="411"/>
      <c r="GG115" s="411"/>
      <c r="GH115" s="411"/>
      <c r="GI115" s="411"/>
      <c r="GJ115" s="411"/>
      <c r="GK115" s="411"/>
      <c r="GL115" s="411"/>
      <c r="GM115" s="411"/>
      <c r="GN115" s="411"/>
      <c r="GO115" s="411"/>
      <c r="GP115" s="411"/>
      <c r="GQ115" s="411"/>
      <c r="GR115" s="411"/>
      <c r="GS115" s="411"/>
      <c r="GT115" s="411"/>
      <c r="GU115" s="411"/>
      <c r="GV115" s="411"/>
      <c r="GW115" s="411"/>
      <c r="GX115" s="411"/>
      <c r="GY115" s="411"/>
      <c r="GZ115" s="411"/>
      <c r="HA115" s="411"/>
      <c r="HB115" s="411"/>
      <c r="HC115" s="411"/>
      <c r="HD115" s="411"/>
      <c r="HE115" s="411"/>
      <c r="HF115" s="411"/>
      <c r="HG115" s="411"/>
      <c r="HH115" s="411"/>
      <c r="HI115" s="411"/>
      <c r="HJ115" s="411"/>
      <c r="HK115" s="411"/>
      <c r="HL115" s="411"/>
      <c r="HM115" s="411"/>
      <c r="HN115" s="411"/>
      <c r="HO115" s="411"/>
      <c r="HP115" s="411"/>
      <c r="HQ115" s="411"/>
      <c r="HR115" s="411"/>
      <c r="HS115" s="411"/>
      <c r="HT115" s="411"/>
      <c r="HU115" s="411"/>
      <c r="HV115" s="411"/>
      <c r="HW115" s="411"/>
      <c r="HX115" s="411"/>
      <c r="HY115" s="411"/>
      <c r="HZ115" s="411"/>
      <c r="IA115" s="411"/>
      <c r="IB115" s="411"/>
      <c r="IC115" s="411"/>
      <c r="ID115" s="411"/>
      <c r="IE115" s="411"/>
      <c r="IF115" s="411"/>
      <c r="IG115" s="411"/>
      <c r="IH115" s="411"/>
      <c r="II115" s="411"/>
      <c r="IJ115" s="411"/>
      <c r="IK115" s="411"/>
      <c r="IL115" s="411"/>
      <c r="IM115" s="411"/>
      <c r="IN115" s="411"/>
      <c r="IO115" s="411"/>
      <c r="IP115" s="411"/>
      <c r="IQ115" s="411"/>
      <c r="IR115" s="411"/>
      <c r="IS115" s="411"/>
      <c r="IT115" s="411"/>
      <c r="IU115" s="411"/>
      <c r="IV115" s="411"/>
      <c r="IW115" s="411"/>
      <c r="IX115" s="411"/>
      <c r="IY115" s="411"/>
      <c r="IZ115" s="411"/>
      <c r="JA115" s="411"/>
      <c r="JB115" s="411"/>
      <c r="JC115" s="411"/>
      <c r="JD115" s="411"/>
      <c r="JE115" s="411"/>
      <c r="JF115" s="411"/>
      <c r="JG115" s="411"/>
      <c r="JH115" s="411"/>
      <c r="JI115" s="411"/>
      <c r="JJ115" s="411"/>
      <c r="JK115" s="411"/>
      <c r="JL115" s="411"/>
      <c r="JM115" s="411"/>
      <c r="JN115" s="411"/>
      <c r="JO115" s="411"/>
      <c r="JP115" s="411"/>
      <c r="JQ115" s="411"/>
      <c r="JR115" s="411"/>
      <c r="JS115" s="411"/>
      <c r="JT115" s="411"/>
      <c r="JU115" s="411"/>
      <c r="JV115" s="411"/>
      <c r="JW115" s="411"/>
      <c r="JX115" s="411"/>
      <c r="JY115" s="411"/>
      <c r="JZ115" s="411"/>
      <c r="KA115" s="411"/>
      <c r="KB115" s="411"/>
      <c r="KC115" s="411"/>
      <c r="KD115" s="411"/>
      <c r="KE115" s="411"/>
      <c r="KF115" s="411"/>
      <c r="KG115" s="411"/>
      <c r="KH115" s="411"/>
      <c r="KI115" s="411"/>
      <c r="KJ115" s="411"/>
      <c r="KK115" s="411"/>
      <c r="KL115" s="411"/>
      <c r="KM115" s="411"/>
      <c r="KN115" s="411"/>
      <c r="KO115" s="411"/>
      <c r="KP115" s="411"/>
      <c r="KQ115" s="411"/>
      <c r="KR115" s="411"/>
      <c r="KS115" s="411"/>
      <c r="KT115" s="411"/>
      <c r="KU115" s="411"/>
      <c r="KV115" s="411"/>
      <c r="KW115" s="411"/>
      <c r="KX115" s="411"/>
      <c r="KY115" s="411"/>
      <c r="KZ115" s="411"/>
      <c r="LA115" s="411"/>
      <c r="LB115" s="411"/>
      <c r="LC115" s="411"/>
      <c r="LD115" s="411"/>
      <c r="LE115" s="411"/>
      <c r="LF115" s="411"/>
      <c r="LG115" s="411"/>
      <c r="LH115" s="411"/>
      <c r="LI115" s="411"/>
      <c r="LJ115" s="411"/>
      <c r="LK115" s="411"/>
      <c r="LL115" s="411"/>
      <c r="LM115" s="411"/>
      <c r="LN115" s="411"/>
      <c r="LO115" s="411"/>
      <c r="LP115" s="411"/>
      <c r="LQ115" s="411"/>
      <c r="LR115" s="411"/>
      <c r="LS115" s="411"/>
      <c r="LT115" s="411"/>
      <c r="LU115" s="411"/>
      <c r="LV115" s="411"/>
      <c r="LW115" s="411"/>
      <c r="LX115" s="411"/>
      <c r="LY115" s="411"/>
      <c r="LZ115" s="411"/>
      <c r="MA115" s="411"/>
      <c r="MB115" s="411"/>
      <c r="MC115" s="411"/>
      <c r="MD115" s="411"/>
      <c r="ME115" s="411"/>
      <c r="MF115" s="411"/>
      <c r="MG115" s="411"/>
      <c r="MH115" s="411"/>
      <c r="MI115" s="411"/>
      <c r="MJ115" s="411"/>
      <c r="MK115" s="411"/>
      <c r="ML115" s="411"/>
      <c r="MM115" s="411"/>
      <c r="MN115" s="411"/>
      <c r="MO115" s="411"/>
      <c r="MP115" s="411"/>
      <c r="MQ115" s="411"/>
      <c r="MR115" s="411"/>
      <c r="MS115" s="411"/>
      <c r="MT115" s="411"/>
      <c r="MU115" s="411"/>
      <c r="MV115" s="411"/>
      <c r="MW115" s="411"/>
      <c r="MX115" s="411"/>
      <c r="MY115" s="411"/>
      <c r="MZ115" s="411"/>
      <c r="NA115" s="411"/>
      <c r="NB115" s="411"/>
      <c r="NC115" s="411"/>
      <c r="ND115" s="411"/>
      <c r="NE115" s="411"/>
      <c r="NF115" s="411"/>
      <c r="NG115" s="411"/>
      <c r="NH115" s="411"/>
      <c r="NI115" s="411"/>
      <c r="NJ115" s="411"/>
      <c r="NK115" s="411"/>
      <c r="NL115" s="411"/>
      <c r="NM115" s="411"/>
      <c r="NN115" s="411"/>
      <c r="NO115" s="411"/>
      <c r="NP115" s="411"/>
      <c r="NQ115" s="411"/>
      <c r="NR115" s="411"/>
      <c r="NS115" s="411"/>
      <c r="NT115" s="411"/>
      <c r="NU115" s="411"/>
      <c r="NV115" s="411"/>
      <c r="NW115" s="411"/>
      <c r="NX115" s="411"/>
      <c r="NY115" s="411"/>
      <c r="NZ115" s="411"/>
      <c r="OA115" s="411"/>
      <c r="OB115" s="411"/>
      <c r="OC115" s="411"/>
      <c r="OD115" s="411"/>
      <c r="OE115" s="411"/>
      <c r="OF115" s="411"/>
      <c r="OG115" s="411"/>
      <c r="OH115" s="411"/>
      <c r="OI115" s="411"/>
      <c r="OJ115" s="411"/>
      <c r="OK115" s="411"/>
      <c r="OL115" s="411"/>
      <c r="OM115" s="411"/>
      <c r="ON115" s="411"/>
      <c r="OO115" s="411"/>
      <c r="OP115" s="411"/>
      <c r="OQ115" s="411"/>
      <c r="OR115" s="411"/>
      <c r="OS115" s="411"/>
      <c r="OT115" s="411"/>
      <c r="OU115" s="411"/>
      <c r="OV115" s="411"/>
      <c r="OW115" s="411"/>
      <c r="OX115" s="411"/>
      <c r="OY115" s="411"/>
      <c r="OZ115" s="411"/>
      <c r="PA115" s="411"/>
      <c r="PB115" s="411"/>
      <c r="PC115" s="411"/>
      <c r="PD115" s="411"/>
      <c r="PE115" s="411"/>
      <c r="PF115" s="411"/>
      <c r="PG115" s="411"/>
      <c r="PH115" s="411"/>
      <c r="PI115" s="411"/>
      <c r="PJ115" s="411"/>
      <c r="PK115" s="411"/>
      <c r="PL115" s="411"/>
      <c r="PM115" s="411"/>
      <c r="PN115" s="411"/>
      <c r="PO115" s="411"/>
      <c r="PP115" s="411"/>
      <c r="PQ115" s="411"/>
      <c r="PR115" s="411"/>
      <c r="PS115" s="411"/>
      <c r="PT115" s="411"/>
      <c r="PU115" s="411"/>
      <c r="PV115" s="411"/>
      <c r="PW115" s="411"/>
      <c r="PX115" s="411"/>
      <c r="PY115" s="411"/>
      <c r="PZ115" s="411"/>
      <c r="QA115" s="411"/>
      <c r="QB115" s="411"/>
      <c r="QC115" s="411"/>
      <c r="QD115" s="411"/>
      <c r="QE115" s="411"/>
      <c r="QF115" s="411"/>
      <c r="QG115" s="411"/>
      <c r="QH115" s="411"/>
      <c r="QI115" s="411"/>
      <c r="QJ115" s="411"/>
      <c r="QK115" s="411"/>
      <c r="QL115" s="411"/>
      <c r="QM115" s="411"/>
      <c r="QN115" s="411"/>
      <c r="QO115" s="411"/>
      <c r="QP115" s="411"/>
      <c r="QQ115" s="411"/>
      <c r="QR115" s="411"/>
      <c r="QS115" s="411"/>
      <c r="QT115" s="411"/>
      <c r="QU115" s="411"/>
      <c r="QV115" s="411"/>
      <c r="QW115" s="411"/>
      <c r="QX115" s="411"/>
      <c r="QY115" s="411"/>
      <c r="QZ115" s="411"/>
      <c r="RA115" s="411"/>
      <c r="RB115" s="411"/>
      <c r="RC115" s="411"/>
      <c r="RD115" s="411"/>
      <c r="RE115" s="411"/>
      <c r="RF115" s="411"/>
      <c r="RG115" s="411"/>
      <c r="RH115" s="411"/>
      <c r="RI115" s="411"/>
      <c r="RJ115" s="411"/>
      <c r="RK115" s="411"/>
      <c r="RL115" s="411"/>
      <c r="RM115" s="411"/>
      <c r="RN115" s="411"/>
      <c r="RO115" s="411"/>
      <c r="RP115" s="411"/>
      <c r="RQ115" s="411"/>
      <c r="RR115" s="411"/>
      <c r="RS115" s="411"/>
      <c r="RT115" s="411"/>
      <c r="RU115" s="411"/>
      <c r="RV115" s="411"/>
      <c r="RW115" s="411"/>
      <c r="RX115" s="411"/>
      <c r="RY115" s="411"/>
      <c r="RZ115" s="411"/>
      <c r="SA115" s="411"/>
      <c r="SB115" s="411"/>
      <c r="SC115" s="411"/>
      <c r="SD115" s="411"/>
      <c r="SE115" s="411"/>
      <c r="SF115" s="411"/>
      <c r="SG115" s="411"/>
      <c r="SH115" s="411"/>
      <c r="SI115" s="411"/>
      <c r="SJ115" s="411"/>
      <c r="SK115" s="411"/>
      <c r="SL115" s="411"/>
      <c r="SM115" s="411"/>
      <c r="SN115" s="411"/>
      <c r="SO115" s="411"/>
      <c r="SP115" s="411"/>
      <c r="SQ115" s="411"/>
      <c r="SR115" s="411"/>
      <c r="SS115" s="411"/>
      <c r="ST115" s="411"/>
      <c r="SU115" s="411"/>
      <c r="SV115" s="411"/>
      <c r="SW115" s="411"/>
      <c r="SX115" s="411"/>
      <c r="SY115" s="411"/>
      <c r="SZ115" s="411"/>
      <c r="TA115" s="411"/>
      <c r="TB115" s="411"/>
      <c r="TC115" s="411"/>
      <c r="TD115" s="411"/>
      <c r="TE115" s="411"/>
      <c r="TF115" s="411"/>
      <c r="TG115" s="411"/>
      <c r="TH115" s="411"/>
      <c r="TI115" s="411"/>
      <c r="TJ115" s="411"/>
      <c r="TK115" s="411"/>
      <c r="TL115" s="411"/>
      <c r="TM115" s="411"/>
      <c r="TN115" s="411"/>
      <c r="TO115" s="411"/>
      <c r="TP115" s="411"/>
      <c r="TQ115" s="411"/>
    </row>
    <row r="116" spans="1:537" ht="15.75" customHeight="1" thickBot="1" x14ac:dyDescent="0.35">
      <c r="A116" s="555" t="s">
        <v>300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0"/>
      <c r="L116" s="410"/>
      <c r="M116" s="410"/>
      <c r="N116" s="410"/>
      <c r="O116" s="410"/>
      <c r="P116" s="410"/>
      <c r="Q116" s="410"/>
      <c r="R116" s="410"/>
      <c r="S116" s="410"/>
      <c r="T116" s="410"/>
      <c r="U116" s="410"/>
      <c r="V116" s="410"/>
      <c r="W116" s="410"/>
      <c r="X116" s="410"/>
      <c r="Y116" s="410"/>
      <c r="Z116" s="410"/>
      <c r="AA116" s="410"/>
      <c r="AB116" s="410"/>
      <c r="AC116" s="411"/>
      <c r="AD116" s="411"/>
      <c r="AE116" s="411"/>
      <c r="AF116" s="411"/>
      <c r="AG116" s="411"/>
      <c r="AH116" s="411"/>
      <c r="AI116" s="411"/>
      <c r="AJ116" s="411"/>
      <c r="AK116" s="411"/>
      <c r="AL116" s="411"/>
      <c r="AM116" s="411"/>
      <c r="AN116" s="411"/>
      <c r="AO116" s="411"/>
      <c r="AP116" s="411"/>
      <c r="AQ116" s="411"/>
      <c r="AR116" s="411"/>
      <c r="AS116" s="411"/>
      <c r="AT116" s="411"/>
      <c r="AU116" s="411"/>
      <c r="AV116" s="411"/>
      <c r="AW116" s="411"/>
      <c r="AX116" s="411"/>
      <c r="AY116" s="411"/>
      <c r="AZ116" s="411"/>
      <c r="BA116" s="411"/>
      <c r="BB116" s="411"/>
      <c r="BC116" s="411"/>
      <c r="BD116" s="411"/>
      <c r="BE116" s="411"/>
      <c r="BF116" s="411"/>
      <c r="BG116" s="411"/>
      <c r="BH116" s="411"/>
      <c r="BI116" s="411"/>
      <c r="BJ116" s="411"/>
      <c r="BK116" s="411"/>
      <c r="BL116" s="411"/>
      <c r="BM116" s="411"/>
      <c r="BN116" s="411"/>
      <c r="BO116" s="411"/>
      <c r="BP116" s="411"/>
      <c r="BQ116" s="411"/>
      <c r="BR116" s="411"/>
      <c r="BS116" s="411"/>
      <c r="BT116" s="411"/>
      <c r="BU116" s="411"/>
      <c r="BV116" s="411"/>
      <c r="BW116" s="411"/>
      <c r="BX116" s="411"/>
      <c r="BY116" s="411"/>
      <c r="BZ116" s="411"/>
      <c r="CA116" s="411"/>
      <c r="CB116" s="411"/>
      <c r="CC116" s="411"/>
      <c r="CD116" s="411"/>
      <c r="CE116" s="411"/>
      <c r="CF116" s="411"/>
      <c r="CG116" s="411"/>
      <c r="CH116" s="411"/>
      <c r="CI116" s="411"/>
      <c r="CJ116" s="411"/>
      <c r="CK116" s="411"/>
      <c r="CL116" s="411"/>
      <c r="CM116" s="411"/>
      <c r="CN116" s="411"/>
      <c r="CO116" s="411"/>
      <c r="CP116" s="411"/>
      <c r="CQ116" s="411"/>
      <c r="CR116" s="411"/>
      <c r="CS116" s="411"/>
      <c r="CT116" s="411"/>
      <c r="CU116" s="411"/>
      <c r="CV116" s="411"/>
      <c r="CW116" s="411"/>
      <c r="CX116" s="411"/>
      <c r="CY116" s="411"/>
      <c r="CZ116" s="411"/>
      <c r="DA116" s="411"/>
      <c r="DB116" s="411"/>
      <c r="DC116" s="411"/>
      <c r="DD116" s="411"/>
      <c r="DE116" s="411"/>
      <c r="DF116" s="411"/>
      <c r="DG116" s="411"/>
      <c r="DH116" s="411"/>
      <c r="DI116" s="411"/>
      <c r="DJ116" s="411"/>
      <c r="DK116" s="411"/>
      <c r="DL116" s="411"/>
      <c r="DM116" s="411"/>
      <c r="DN116" s="411"/>
      <c r="DO116" s="411"/>
      <c r="DP116" s="411"/>
      <c r="DQ116" s="411"/>
      <c r="DR116" s="411"/>
      <c r="DS116" s="411"/>
      <c r="DT116" s="411"/>
      <c r="DU116" s="411"/>
      <c r="DV116" s="411"/>
      <c r="DW116" s="411"/>
      <c r="DX116" s="411"/>
      <c r="DY116" s="411"/>
      <c r="DZ116" s="411"/>
      <c r="EA116" s="411"/>
      <c r="EB116" s="411"/>
      <c r="EC116" s="411"/>
      <c r="ED116" s="411"/>
      <c r="EE116" s="411"/>
      <c r="EF116" s="411"/>
      <c r="EG116" s="411"/>
      <c r="EH116" s="411"/>
      <c r="EI116" s="411"/>
      <c r="EJ116" s="411"/>
      <c r="EK116" s="411"/>
      <c r="EL116" s="411"/>
      <c r="EM116" s="411"/>
      <c r="EN116" s="411"/>
      <c r="EO116" s="411"/>
      <c r="EP116" s="411"/>
      <c r="EQ116" s="411"/>
      <c r="ER116" s="411"/>
      <c r="ES116" s="411"/>
      <c r="ET116" s="411"/>
      <c r="EU116" s="411"/>
      <c r="EV116" s="411"/>
      <c r="EW116" s="411"/>
      <c r="EX116" s="411"/>
      <c r="EY116" s="411"/>
      <c r="EZ116" s="411"/>
      <c r="FA116" s="411"/>
      <c r="FB116" s="411"/>
      <c r="FC116" s="411"/>
      <c r="FD116" s="411"/>
      <c r="FE116" s="411"/>
      <c r="FF116" s="411"/>
      <c r="FG116" s="411"/>
      <c r="FH116" s="411"/>
      <c r="FI116" s="411"/>
      <c r="FJ116" s="411"/>
      <c r="FK116" s="411"/>
      <c r="FL116" s="411"/>
      <c r="FM116" s="411"/>
      <c r="FN116" s="411"/>
      <c r="FO116" s="411"/>
      <c r="FP116" s="411"/>
      <c r="FQ116" s="411"/>
      <c r="FR116" s="411"/>
      <c r="FS116" s="411"/>
      <c r="FT116" s="411"/>
      <c r="FU116" s="411"/>
      <c r="FV116" s="411"/>
      <c r="FW116" s="411"/>
      <c r="FX116" s="411"/>
      <c r="FY116" s="411"/>
      <c r="FZ116" s="411"/>
      <c r="GA116" s="411"/>
      <c r="GB116" s="411"/>
      <c r="GC116" s="411"/>
      <c r="GD116" s="411"/>
      <c r="GE116" s="411"/>
      <c r="GF116" s="411"/>
      <c r="GG116" s="411"/>
      <c r="GH116" s="411"/>
      <c r="GI116" s="411"/>
      <c r="GJ116" s="411"/>
      <c r="GK116" s="411"/>
      <c r="GL116" s="411"/>
      <c r="GM116" s="411"/>
      <c r="GN116" s="411"/>
      <c r="GO116" s="411"/>
      <c r="GP116" s="411"/>
      <c r="GQ116" s="411"/>
      <c r="GR116" s="411"/>
      <c r="GS116" s="411"/>
      <c r="GT116" s="411"/>
      <c r="GU116" s="411"/>
      <c r="GV116" s="411"/>
      <c r="GW116" s="411"/>
      <c r="GX116" s="411"/>
      <c r="GY116" s="411"/>
      <c r="GZ116" s="411"/>
      <c r="HA116" s="411"/>
      <c r="HB116" s="411"/>
      <c r="HC116" s="411"/>
      <c r="HD116" s="411"/>
      <c r="HE116" s="411"/>
      <c r="HF116" s="411"/>
      <c r="HG116" s="411"/>
      <c r="HH116" s="411"/>
      <c r="HI116" s="411"/>
      <c r="HJ116" s="411"/>
      <c r="HK116" s="411"/>
      <c r="HL116" s="411"/>
      <c r="HM116" s="411"/>
      <c r="HN116" s="411"/>
      <c r="HO116" s="411"/>
      <c r="HP116" s="411"/>
      <c r="HQ116" s="411"/>
      <c r="HR116" s="411"/>
      <c r="HS116" s="411"/>
      <c r="HT116" s="411"/>
      <c r="HU116" s="411"/>
      <c r="HV116" s="411"/>
      <c r="HW116" s="411"/>
      <c r="HX116" s="411"/>
      <c r="HY116" s="411"/>
      <c r="HZ116" s="411"/>
      <c r="IA116" s="411"/>
      <c r="IB116" s="411"/>
      <c r="IC116" s="411"/>
      <c r="ID116" s="411"/>
      <c r="IE116" s="411"/>
      <c r="IF116" s="411"/>
      <c r="IG116" s="411"/>
      <c r="IH116" s="411"/>
      <c r="II116" s="411"/>
      <c r="IJ116" s="411"/>
      <c r="IK116" s="411"/>
      <c r="IL116" s="411"/>
      <c r="IM116" s="411"/>
      <c r="IN116" s="411"/>
      <c r="IO116" s="411"/>
      <c r="IP116" s="411"/>
      <c r="IQ116" s="411"/>
      <c r="IR116" s="411"/>
      <c r="IS116" s="411"/>
      <c r="IT116" s="411"/>
      <c r="IU116" s="411"/>
      <c r="IV116" s="411"/>
      <c r="IW116" s="411"/>
      <c r="IX116" s="411"/>
      <c r="IY116" s="411"/>
      <c r="IZ116" s="411"/>
      <c r="JA116" s="411"/>
      <c r="JB116" s="411"/>
      <c r="JC116" s="411"/>
      <c r="JD116" s="411"/>
      <c r="JE116" s="411"/>
      <c r="JF116" s="411"/>
      <c r="JG116" s="411"/>
      <c r="JH116" s="411"/>
      <c r="JI116" s="411"/>
      <c r="JJ116" s="411"/>
      <c r="JK116" s="411"/>
      <c r="JL116" s="411"/>
      <c r="JM116" s="411"/>
      <c r="JN116" s="411"/>
      <c r="JO116" s="411"/>
      <c r="JP116" s="411"/>
      <c r="JQ116" s="411"/>
      <c r="JR116" s="411"/>
      <c r="JS116" s="411"/>
      <c r="JT116" s="411"/>
      <c r="JU116" s="411"/>
      <c r="JV116" s="411"/>
      <c r="JW116" s="411"/>
      <c r="JX116" s="411"/>
      <c r="JY116" s="411"/>
      <c r="JZ116" s="411"/>
      <c r="KA116" s="411"/>
      <c r="KB116" s="411"/>
      <c r="KC116" s="411"/>
      <c r="KD116" s="411"/>
      <c r="KE116" s="411"/>
      <c r="KF116" s="411"/>
      <c r="KG116" s="411"/>
      <c r="KH116" s="411"/>
      <c r="KI116" s="411"/>
      <c r="KJ116" s="411"/>
      <c r="KK116" s="411"/>
      <c r="KL116" s="411"/>
      <c r="KM116" s="411"/>
      <c r="KN116" s="411"/>
      <c r="KO116" s="411"/>
      <c r="KP116" s="411"/>
      <c r="KQ116" s="411"/>
      <c r="KR116" s="411"/>
      <c r="KS116" s="411"/>
      <c r="KT116" s="411"/>
      <c r="KU116" s="411"/>
      <c r="KV116" s="411"/>
      <c r="KW116" s="411"/>
      <c r="KX116" s="411"/>
      <c r="KY116" s="411"/>
      <c r="KZ116" s="411"/>
      <c r="LA116" s="411"/>
      <c r="LB116" s="411"/>
      <c r="LC116" s="411"/>
      <c r="LD116" s="411"/>
      <c r="LE116" s="411"/>
      <c r="LF116" s="411"/>
      <c r="LG116" s="411"/>
      <c r="LH116" s="411"/>
      <c r="LI116" s="411"/>
      <c r="LJ116" s="411"/>
      <c r="LK116" s="411"/>
      <c r="LL116" s="411"/>
      <c r="LM116" s="411"/>
      <c r="LN116" s="411"/>
      <c r="LO116" s="411"/>
      <c r="LP116" s="411"/>
      <c r="LQ116" s="411"/>
      <c r="LR116" s="411"/>
      <c r="LS116" s="411"/>
      <c r="LT116" s="411"/>
      <c r="LU116" s="411"/>
      <c r="LV116" s="411"/>
      <c r="LW116" s="411"/>
      <c r="LX116" s="411"/>
      <c r="LY116" s="411"/>
      <c r="LZ116" s="411"/>
      <c r="MA116" s="411"/>
      <c r="MB116" s="411"/>
      <c r="MC116" s="411"/>
      <c r="MD116" s="411"/>
      <c r="ME116" s="411"/>
      <c r="MF116" s="411"/>
      <c r="MG116" s="411"/>
      <c r="MH116" s="411"/>
      <c r="MI116" s="411"/>
      <c r="MJ116" s="411"/>
      <c r="MK116" s="411"/>
      <c r="ML116" s="411"/>
      <c r="MM116" s="411"/>
      <c r="MN116" s="411"/>
      <c r="MO116" s="411"/>
      <c r="MP116" s="411"/>
      <c r="MQ116" s="411"/>
      <c r="MR116" s="411"/>
      <c r="MS116" s="411"/>
      <c r="MT116" s="411"/>
      <c r="MU116" s="411"/>
      <c r="MV116" s="411"/>
      <c r="MW116" s="411"/>
      <c r="MX116" s="411"/>
      <c r="MY116" s="411"/>
      <c r="MZ116" s="411"/>
      <c r="NA116" s="411"/>
      <c r="NB116" s="411"/>
      <c r="NC116" s="411"/>
      <c r="ND116" s="411"/>
      <c r="NE116" s="411"/>
      <c r="NF116" s="411"/>
      <c r="NG116" s="411"/>
      <c r="NH116" s="411"/>
      <c r="NI116" s="411"/>
      <c r="NJ116" s="411"/>
      <c r="NK116" s="411"/>
      <c r="NL116" s="411"/>
      <c r="NM116" s="411"/>
      <c r="NN116" s="411"/>
      <c r="NO116" s="411"/>
      <c r="NP116" s="411"/>
      <c r="NQ116" s="411"/>
      <c r="NR116" s="411"/>
      <c r="NS116" s="411"/>
      <c r="NT116" s="411"/>
      <c r="NU116" s="411"/>
      <c r="NV116" s="411"/>
      <c r="NW116" s="411"/>
      <c r="NX116" s="411"/>
      <c r="NY116" s="411"/>
      <c r="NZ116" s="411"/>
      <c r="OA116" s="411"/>
      <c r="OB116" s="411"/>
      <c r="OC116" s="411"/>
      <c r="OD116" s="411"/>
      <c r="OE116" s="411"/>
      <c r="OF116" s="411"/>
      <c r="OG116" s="411"/>
      <c r="OH116" s="411"/>
      <c r="OI116" s="411"/>
      <c r="OJ116" s="411"/>
      <c r="OK116" s="411"/>
      <c r="OL116" s="411"/>
      <c r="OM116" s="411"/>
      <c r="ON116" s="411"/>
      <c r="OO116" s="411"/>
      <c r="OP116" s="411"/>
      <c r="OQ116" s="411"/>
      <c r="OR116" s="411"/>
      <c r="OS116" s="411"/>
      <c r="OT116" s="411"/>
      <c r="OU116" s="411"/>
      <c r="OV116" s="411"/>
      <c r="OW116" s="411"/>
      <c r="OX116" s="411"/>
      <c r="OY116" s="411"/>
      <c r="OZ116" s="411"/>
      <c r="PA116" s="411"/>
      <c r="PB116" s="411"/>
      <c r="PC116" s="411"/>
      <c r="PD116" s="411"/>
      <c r="PE116" s="411"/>
      <c r="PF116" s="411"/>
      <c r="PG116" s="411"/>
      <c r="PH116" s="411"/>
      <c r="PI116" s="411"/>
      <c r="PJ116" s="411"/>
      <c r="PK116" s="411"/>
      <c r="PL116" s="411"/>
      <c r="PM116" s="411"/>
      <c r="PN116" s="411"/>
      <c r="PO116" s="411"/>
      <c r="PP116" s="411"/>
      <c r="PQ116" s="411"/>
      <c r="PR116" s="411"/>
      <c r="PS116" s="411"/>
      <c r="PT116" s="411"/>
      <c r="PU116" s="411"/>
      <c r="PV116" s="411"/>
      <c r="PW116" s="411"/>
      <c r="PX116" s="411"/>
      <c r="PY116" s="411"/>
      <c r="PZ116" s="411"/>
      <c r="QA116" s="411"/>
      <c r="QB116" s="411"/>
      <c r="QC116" s="411"/>
      <c r="QD116" s="411"/>
      <c r="QE116" s="411"/>
      <c r="QF116" s="411"/>
      <c r="QG116" s="411"/>
      <c r="QH116" s="411"/>
      <c r="QI116" s="411"/>
      <c r="QJ116" s="411"/>
      <c r="QK116" s="411"/>
      <c r="QL116" s="411"/>
      <c r="QM116" s="411"/>
      <c r="QN116" s="411"/>
      <c r="QO116" s="411"/>
      <c r="QP116" s="411"/>
      <c r="QQ116" s="411"/>
      <c r="QR116" s="411"/>
      <c r="QS116" s="411"/>
      <c r="QT116" s="411"/>
      <c r="QU116" s="411"/>
      <c r="QV116" s="411"/>
      <c r="QW116" s="411"/>
      <c r="QX116" s="411"/>
      <c r="QY116" s="411"/>
      <c r="QZ116" s="411"/>
      <c r="RA116" s="411"/>
      <c r="RB116" s="411"/>
      <c r="RC116" s="411"/>
      <c r="RD116" s="411"/>
      <c r="RE116" s="411"/>
      <c r="RF116" s="411"/>
      <c r="RG116" s="411"/>
      <c r="RH116" s="411"/>
      <c r="RI116" s="411"/>
      <c r="RJ116" s="411"/>
      <c r="RK116" s="411"/>
      <c r="RL116" s="411"/>
      <c r="RM116" s="411"/>
      <c r="RN116" s="411"/>
      <c r="RO116" s="411"/>
      <c r="RP116" s="411"/>
      <c r="RQ116" s="411"/>
      <c r="RR116" s="411"/>
      <c r="RS116" s="411"/>
      <c r="RT116" s="411"/>
      <c r="RU116" s="411"/>
      <c r="RV116" s="411"/>
      <c r="RW116" s="411"/>
      <c r="RX116" s="411"/>
      <c r="RY116" s="411"/>
      <c r="RZ116" s="411"/>
      <c r="SA116" s="411"/>
      <c r="SB116" s="411"/>
      <c r="SC116" s="411"/>
      <c r="SD116" s="411"/>
      <c r="SE116" s="411"/>
      <c r="SF116" s="411"/>
      <c r="SG116" s="411"/>
      <c r="SH116" s="411"/>
      <c r="SI116" s="411"/>
      <c r="SJ116" s="411"/>
      <c r="SK116" s="411"/>
      <c r="SL116" s="411"/>
      <c r="SM116" s="411"/>
      <c r="SN116" s="411"/>
      <c r="SO116" s="411"/>
      <c r="SP116" s="411"/>
      <c r="SQ116" s="411"/>
      <c r="SR116" s="411"/>
      <c r="SS116" s="411"/>
      <c r="ST116" s="411"/>
      <c r="SU116" s="411"/>
      <c r="SV116" s="411"/>
      <c r="SW116" s="411"/>
      <c r="SX116" s="411"/>
      <c r="SY116" s="411"/>
      <c r="SZ116" s="411"/>
      <c r="TA116" s="411"/>
      <c r="TB116" s="411"/>
      <c r="TC116" s="411"/>
      <c r="TD116" s="411"/>
      <c r="TE116" s="411"/>
      <c r="TF116" s="411"/>
      <c r="TG116" s="411"/>
      <c r="TH116" s="411"/>
      <c r="TI116" s="411"/>
      <c r="TJ116" s="411"/>
      <c r="TK116" s="411"/>
      <c r="TL116" s="411"/>
      <c r="TM116" s="411"/>
      <c r="TN116" s="411"/>
      <c r="TO116" s="411"/>
      <c r="TP116" s="411"/>
      <c r="TQ116" s="411"/>
    </row>
    <row r="117" spans="1:537" ht="15.75" customHeight="1" thickBot="1" x14ac:dyDescent="0.35">
      <c r="A117" s="558" t="s">
        <v>301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1"/>
      <c r="AU117" s="411"/>
      <c r="AV117" s="411"/>
      <c r="AW117" s="411"/>
      <c r="AX117" s="411"/>
      <c r="AY117" s="411"/>
      <c r="AZ117" s="411"/>
      <c r="BA117" s="411"/>
      <c r="BB117" s="411"/>
      <c r="BC117" s="411"/>
      <c r="BD117" s="411"/>
      <c r="BE117" s="411"/>
      <c r="BF117" s="411"/>
      <c r="BG117" s="411"/>
      <c r="BH117" s="411"/>
      <c r="BI117" s="411"/>
      <c r="BJ117" s="411"/>
      <c r="BK117" s="411"/>
      <c r="BL117" s="411"/>
      <c r="BM117" s="411"/>
      <c r="BN117" s="411"/>
      <c r="BO117" s="411"/>
      <c r="BP117" s="411"/>
      <c r="BQ117" s="411"/>
      <c r="BR117" s="411"/>
      <c r="BS117" s="411"/>
      <c r="BT117" s="411"/>
      <c r="BU117" s="411"/>
      <c r="BV117" s="411"/>
      <c r="BW117" s="411"/>
      <c r="BX117" s="411"/>
      <c r="BY117" s="411"/>
      <c r="BZ117" s="411"/>
      <c r="CA117" s="411"/>
      <c r="CB117" s="411"/>
      <c r="CC117" s="411"/>
      <c r="CD117" s="411"/>
      <c r="CE117" s="411"/>
      <c r="CF117" s="411"/>
      <c r="CG117" s="411"/>
      <c r="CH117" s="411"/>
      <c r="CI117" s="411"/>
      <c r="CJ117" s="411"/>
      <c r="CK117" s="411"/>
      <c r="CL117" s="411"/>
      <c r="CM117" s="411"/>
      <c r="CN117" s="411"/>
      <c r="CO117" s="411"/>
      <c r="CP117" s="411"/>
      <c r="CQ117" s="411"/>
      <c r="CR117" s="411"/>
      <c r="CS117" s="411"/>
      <c r="CT117" s="411"/>
      <c r="CU117" s="411"/>
      <c r="CV117" s="411"/>
      <c r="CW117" s="411"/>
      <c r="CX117" s="411"/>
      <c r="CY117" s="411"/>
      <c r="CZ117" s="411"/>
      <c r="DA117" s="411"/>
      <c r="DB117" s="411"/>
      <c r="DC117" s="411"/>
      <c r="DD117" s="411"/>
      <c r="DE117" s="411"/>
      <c r="DF117" s="411"/>
      <c r="DG117" s="411"/>
      <c r="DH117" s="411"/>
      <c r="DI117" s="411"/>
      <c r="DJ117" s="411"/>
      <c r="DK117" s="411"/>
      <c r="DL117" s="411"/>
      <c r="DM117" s="411"/>
      <c r="DN117" s="411"/>
      <c r="DO117" s="411"/>
      <c r="DP117" s="411"/>
      <c r="DQ117" s="411"/>
      <c r="DR117" s="411"/>
      <c r="DS117" s="411"/>
      <c r="DT117" s="411"/>
      <c r="DU117" s="411"/>
      <c r="DV117" s="411"/>
      <c r="DW117" s="411"/>
      <c r="DX117" s="411"/>
      <c r="DY117" s="411"/>
      <c r="DZ117" s="411"/>
      <c r="EA117" s="411"/>
      <c r="EB117" s="411"/>
      <c r="EC117" s="411"/>
      <c r="ED117" s="411"/>
      <c r="EE117" s="411"/>
      <c r="EF117" s="411"/>
      <c r="EG117" s="411"/>
      <c r="EH117" s="411"/>
      <c r="EI117" s="411"/>
      <c r="EJ117" s="411"/>
      <c r="EK117" s="411"/>
      <c r="EL117" s="411"/>
      <c r="EM117" s="411"/>
      <c r="EN117" s="411"/>
      <c r="EO117" s="411"/>
      <c r="EP117" s="411"/>
      <c r="EQ117" s="411"/>
      <c r="ER117" s="411"/>
      <c r="ES117" s="411"/>
      <c r="ET117" s="411"/>
      <c r="EU117" s="411"/>
      <c r="EV117" s="411"/>
      <c r="EW117" s="411"/>
      <c r="EX117" s="411"/>
      <c r="EY117" s="411"/>
      <c r="EZ117" s="411"/>
      <c r="FA117" s="411"/>
      <c r="FB117" s="411"/>
      <c r="FC117" s="411"/>
      <c r="FD117" s="411"/>
      <c r="FE117" s="411"/>
      <c r="FF117" s="411"/>
      <c r="FG117" s="411"/>
      <c r="FH117" s="411"/>
      <c r="FI117" s="411"/>
      <c r="FJ117" s="411"/>
      <c r="FK117" s="411"/>
      <c r="FL117" s="411"/>
      <c r="FM117" s="411"/>
      <c r="FN117" s="411"/>
      <c r="FO117" s="411"/>
      <c r="FP117" s="411"/>
      <c r="FQ117" s="411"/>
      <c r="FR117" s="411"/>
      <c r="FS117" s="411"/>
      <c r="FT117" s="411"/>
      <c r="FU117" s="411"/>
      <c r="FV117" s="411"/>
      <c r="FW117" s="411"/>
      <c r="FX117" s="411"/>
      <c r="FY117" s="411"/>
      <c r="FZ117" s="411"/>
      <c r="GA117" s="411"/>
      <c r="GB117" s="411"/>
      <c r="GC117" s="411"/>
      <c r="GD117" s="411"/>
      <c r="GE117" s="411"/>
      <c r="GF117" s="411"/>
      <c r="GG117" s="411"/>
      <c r="GH117" s="411"/>
      <c r="GI117" s="411"/>
      <c r="GJ117" s="411"/>
      <c r="GK117" s="411"/>
      <c r="GL117" s="411"/>
      <c r="GM117" s="411"/>
      <c r="GN117" s="411"/>
      <c r="GO117" s="411"/>
      <c r="GP117" s="411"/>
      <c r="GQ117" s="411"/>
      <c r="GR117" s="411"/>
      <c r="GS117" s="411"/>
      <c r="GT117" s="411"/>
      <c r="GU117" s="411"/>
      <c r="GV117" s="411"/>
      <c r="GW117" s="411"/>
      <c r="GX117" s="411"/>
      <c r="GY117" s="411"/>
      <c r="GZ117" s="411"/>
      <c r="HA117" s="411"/>
      <c r="HB117" s="411"/>
      <c r="HC117" s="411"/>
      <c r="HD117" s="411"/>
      <c r="HE117" s="411"/>
      <c r="HF117" s="411"/>
      <c r="HG117" s="411"/>
      <c r="HH117" s="411"/>
      <c r="HI117" s="411"/>
      <c r="HJ117" s="411"/>
      <c r="HK117" s="411"/>
      <c r="HL117" s="411"/>
      <c r="HM117" s="411"/>
      <c r="HN117" s="411"/>
      <c r="HO117" s="411"/>
      <c r="HP117" s="411"/>
      <c r="HQ117" s="411"/>
      <c r="HR117" s="411"/>
      <c r="HS117" s="411"/>
      <c r="HT117" s="411"/>
      <c r="HU117" s="411"/>
      <c r="HV117" s="411"/>
      <c r="HW117" s="411"/>
      <c r="HX117" s="411"/>
      <c r="HY117" s="411"/>
      <c r="HZ117" s="411"/>
      <c r="IA117" s="411"/>
      <c r="IB117" s="411"/>
      <c r="IC117" s="411"/>
      <c r="ID117" s="411"/>
      <c r="IE117" s="411"/>
      <c r="IF117" s="411"/>
      <c r="IG117" s="411"/>
      <c r="IH117" s="411"/>
      <c r="II117" s="411"/>
      <c r="IJ117" s="411"/>
      <c r="IK117" s="411"/>
      <c r="IL117" s="411"/>
      <c r="IM117" s="411"/>
      <c r="IN117" s="411"/>
      <c r="IO117" s="411"/>
      <c r="IP117" s="411"/>
      <c r="IQ117" s="411"/>
      <c r="IR117" s="411"/>
      <c r="IS117" s="411"/>
      <c r="IT117" s="411"/>
      <c r="IU117" s="411"/>
      <c r="IV117" s="411"/>
      <c r="IW117" s="411"/>
      <c r="IX117" s="411"/>
      <c r="IY117" s="411"/>
      <c r="IZ117" s="411"/>
      <c r="JA117" s="411"/>
      <c r="JB117" s="411"/>
      <c r="JC117" s="411"/>
      <c r="JD117" s="411"/>
      <c r="JE117" s="411"/>
      <c r="JF117" s="411"/>
      <c r="JG117" s="411"/>
      <c r="JH117" s="411"/>
      <c r="JI117" s="411"/>
      <c r="JJ117" s="411"/>
      <c r="JK117" s="411"/>
      <c r="JL117" s="411"/>
      <c r="JM117" s="411"/>
      <c r="JN117" s="411"/>
      <c r="JO117" s="411"/>
      <c r="JP117" s="411"/>
      <c r="JQ117" s="411"/>
      <c r="JR117" s="411"/>
      <c r="JS117" s="411"/>
      <c r="JT117" s="411"/>
      <c r="JU117" s="411"/>
      <c r="JV117" s="411"/>
      <c r="JW117" s="411"/>
      <c r="JX117" s="411"/>
      <c r="JY117" s="411"/>
      <c r="JZ117" s="411"/>
      <c r="KA117" s="411"/>
      <c r="KB117" s="411"/>
      <c r="KC117" s="411"/>
      <c r="KD117" s="411"/>
      <c r="KE117" s="411"/>
      <c r="KF117" s="411"/>
      <c r="KG117" s="411"/>
      <c r="KH117" s="411"/>
      <c r="KI117" s="411"/>
      <c r="KJ117" s="411"/>
      <c r="KK117" s="411"/>
      <c r="KL117" s="411"/>
      <c r="KM117" s="411"/>
      <c r="KN117" s="411"/>
      <c r="KO117" s="411"/>
      <c r="KP117" s="411"/>
      <c r="KQ117" s="411"/>
      <c r="KR117" s="411"/>
      <c r="KS117" s="411"/>
      <c r="KT117" s="411"/>
      <c r="KU117" s="411"/>
      <c r="KV117" s="411"/>
      <c r="KW117" s="411"/>
      <c r="KX117" s="411"/>
      <c r="KY117" s="411"/>
      <c r="KZ117" s="411"/>
      <c r="LA117" s="411"/>
      <c r="LB117" s="411"/>
      <c r="LC117" s="411"/>
      <c r="LD117" s="411"/>
      <c r="LE117" s="411"/>
      <c r="LF117" s="411"/>
      <c r="LG117" s="411"/>
      <c r="LH117" s="411"/>
      <c r="LI117" s="411"/>
      <c r="LJ117" s="411"/>
      <c r="LK117" s="411"/>
      <c r="LL117" s="411"/>
      <c r="LM117" s="411"/>
      <c r="LN117" s="411"/>
      <c r="LO117" s="411"/>
      <c r="LP117" s="411"/>
      <c r="LQ117" s="411"/>
      <c r="LR117" s="411"/>
      <c r="LS117" s="411"/>
      <c r="LT117" s="411"/>
      <c r="LU117" s="411"/>
      <c r="LV117" s="411"/>
      <c r="LW117" s="411"/>
      <c r="LX117" s="411"/>
      <c r="LY117" s="411"/>
      <c r="LZ117" s="411"/>
      <c r="MA117" s="411"/>
      <c r="MB117" s="411"/>
      <c r="MC117" s="411"/>
      <c r="MD117" s="411"/>
      <c r="ME117" s="411"/>
      <c r="MF117" s="411"/>
      <c r="MG117" s="411"/>
      <c r="MH117" s="411"/>
      <c r="MI117" s="411"/>
      <c r="MJ117" s="411"/>
      <c r="MK117" s="411"/>
      <c r="ML117" s="411"/>
      <c r="MM117" s="411"/>
      <c r="MN117" s="411"/>
      <c r="MO117" s="411"/>
      <c r="MP117" s="411"/>
      <c r="MQ117" s="411"/>
      <c r="MR117" s="411"/>
      <c r="MS117" s="411"/>
      <c r="MT117" s="411"/>
      <c r="MU117" s="411"/>
      <c r="MV117" s="411"/>
      <c r="MW117" s="411"/>
      <c r="MX117" s="411"/>
      <c r="MY117" s="411"/>
      <c r="MZ117" s="411"/>
      <c r="NA117" s="411"/>
      <c r="NB117" s="411"/>
      <c r="NC117" s="411"/>
      <c r="ND117" s="411"/>
      <c r="NE117" s="411"/>
      <c r="NF117" s="411"/>
      <c r="NG117" s="411"/>
      <c r="NH117" s="411"/>
      <c r="NI117" s="411"/>
      <c r="NJ117" s="411"/>
      <c r="NK117" s="411"/>
      <c r="NL117" s="411"/>
      <c r="NM117" s="411"/>
      <c r="NN117" s="411"/>
      <c r="NO117" s="411"/>
      <c r="NP117" s="411"/>
      <c r="NQ117" s="411"/>
      <c r="NR117" s="411"/>
      <c r="NS117" s="411"/>
      <c r="NT117" s="411"/>
      <c r="NU117" s="411"/>
      <c r="NV117" s="411"/>
      <c r="NW117" s="411"/>
      <c r="NX117" s="411"/>
      <c r="NY117" s="411"/>
      <c r="NZ117" s="411"/>
      <c r="OA117" s="411"/>
      <c r="OB117" s="411"/>
      <c r="OC117" s="411"/>
      <c r="OD117" s="411"/>
      <c r="OE117" s="411"/>
      <c r="OF117" s="411"/>
      <c r="OG117" s="411"/>
      <c r="OH117" s="411"/>
      <c r="OI117" s="411"/>
      <c r="OJ117" s="411"/>
      <c r="OK117" s="411"/>
      <c r="OL117" s="411"/>
      <c r="OM117" s="411"/>
      <c r="ON117" s="411"/>
      <c r="OO117" s="411"/>
      <c r="OP117" s="411"/>
      <c r="OQ117" s="411"/>
      <c r="OR117" s="411"/>
      <c r="OS117" s="411"/>
      <c r="OT117" s="411"/>
      <c r="OU117" s="411"/>
      <c r="OV117" s="411"/>
      <c r="OW117" s="411"/>
      <c r="OX117" s="411"/>
      <c r="OY117" s="411"/>
      <c r="OZ117" s="411"/>
      <c r="PA117" s="411"/>
      <c r="PB117" s="411"/>
      <c r="PC117" s="411"/>
      <c r="PD117" s="411"/>
      <c r="PE117" s="411"/>
      <c r="PF117" s="411"/>
      <c r="PG117" s="411"/>
      <c r="PH117" s="411"/>
      <c r="PI117" s="411"/>
      <c r="PJ117" s="411"/>
      <c r="PK117" s="411"/>
      <c r="PL117" s="411"/>
      <c r="PM117" s="411"/>
      <c r="PN117" s="411"/>
      <c r="PO117" s="411"/>
      <c r="PP117" s="411"/>
      <c r="PQ117" s="411"/>
      <c r="PR117" s="411"/>
      <c r="PS117" s="411"/>
      <c r="PT117" s="411"/>
      <c r="PU117" s="411"/>
      <c r="PV117" s="411"/>
      <c r="PW117" s="411"/>
      <c r="PX117" s="411"/>
      <c r="PY117" s="411"/>
      <c r="PZ117" s="411"/>
      <c r="QA117" s="411"/>
      <c r="QB117" s="411"/>
      <c r="QC117" s="411"/>
      <c r="QD117" s="411"/>
      <c r="QE117" s="411"/>
      <c r="QF117" s="411"/>
      <c r="QG117" s="411"/>
      <c r="QH117" s="411"/>
      <c r="QI117" s="411"/>
      <c r="QJ117" s="411"/>
      <c r="QK117" s="411"/>
      <c r="QL117" s="411"/>
      <c r="QM117" s="411"/>
      <c r="QN117" s="411"/>
      <c r="QO117" s="411"/>
      <c r="QP117" s="411"/>
      <c r="QQ117" s="411"/>
      <c r="QR117" s="411"/>
      <c r="QS117" s="411"/>
      <c r="QT117" s="411"/>
      <c r="QU117" s="411"/>
      <c r="QV117" s="411"/>
      <c r="QW117" s="411"/>
      <c r="QX117" s="411"/>
      <c r="QY117" s="411"/>
      <c r="QZ117" s="411"/>
      <c r="RA117" s="411"/>
      <c r="RB117" s="411"/>
      <c r="RC117" s="411"/>
      <c r="RD117" s="411"/>
      <c r="RE117" s="411"/>
      <c r="RF117" s="411"/>
      <c r="RG117" s="411"/>
      <c r="RH117" s="411"/>
      <c r="RI117" s="411"/>
      <c r="RJ117" s="411"/>
      <c r="RK117" s="411"/>
      <c r="RL117" s="411"/>
      <c r="RM117" s="411"/>
      <c r="RN117" s="411"/>
      <c r="RO117" s="411"/>
      <c r="RP117" s="411"/>
      <c r="RQ117" s="411"/>
      <c r="RR117" s="411"/>
      <c r="RS117" s="411"/>
      <c r="RT117" s="411"/>
      <c r="RU117" s="411"/>
      <c r="RV117" s="411"/>
      <c r="RW117" s="411"/>
      <c r="RX117" s="411"/>
      <c r="RY117" s="411"/>
      <c r="RZ117" s="411"/>
      <c r="SA117" s="411"/>
      <c r="SB117" s="411"/>
      <c r="SC117" s="411"/>
      <c r="SD117" s="411"/>
      <c r="SE117" s="411"/>
      <c r="SF117" s="411"/>
      <c r="SG117" s="411"/>
      <c r="SH117" s="411"/>
      <c r="SI117" s="411"/>
      <c r="SJ117" s="411"/>
      <c r="SK117" s="411"/>
      <c r="SL117" s="411"/>
      <c r="SM117" s="411"/>
      <c r="SN117" s="411"/>
      <c r="SO117" s="411"/>
      <c r="SP117" s="411"/>
      <c r="SQ117" s="411"/>
      <c r="SR117" s="411"/>
      <c r="SS117" s="411"/>
      <c r="ST117" s="411"/>
      <c r="SU117" s="411"/>
      <c r="SV117" s="411"/>
      <c r="SW117" s="411"/>
      <c r="SX117" s="411"/>
      <c r="SY117" s="411"/>
      <c r="SZ117" s="411"/>
      <c r="TA117" s="411"/>
      <c r="TB117" s="411"/>
      <c r="TC117" s="411"/>
      <c r="TD117" s="411"/>
      <c r="TE117" s="411"/>
      <c r="TF117" s="411"/>
      <c r="TG117" s="411"/>
      <c r="TH117" s="411"/>
      <c r="TI117" s="411"/>
      <c r="TJ117" s="411"/>
      <c r="TK117" s="411"/>
      <c r="TL117" s="411"/>
      <c r="TM117" s="411"/>
      <c r="TN117" s="411"/>
      <c r="TO117" s="411"/>
      <c r="TP117" s="411"/>
      <c r="TQ117" s="411"/>
    </row>
    <row r="118" spans="1:537" ht="15.75" customHeight="1" thickBot="1" x14ac:dyDescent="0.35">
      <c r="A118" s="558" t="s">
        <v>302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0"/>
      <c r="L118" s="410"/>
      <c r="M118" s="410"/>
      <c r="N118" s="410"/>
      <c r="O118" s="410"/>
      <c r="P118" s="410"/>
      <c r="Q118" s="410"/>
      <c r="R118" s="410"/>
      <c r="S118" s="410"/>
      <c r="T118" s="410"/>
      <c r="U118" s="410"/>
      <c r="V118" s="410"/>
      <c r="W118" s="410"/>
      <c r="X118" s="410"/>
      <c r="Y118" s="410"/>
      <c r="Z118" s="410"/>
      <c r="AA118" s="410"/>
      <c r="AB118" s="410"/>
      <c r="AC118" s="411"/>
      <c r="AD118" s="411"/>
      <c r="AE118" s="411"/>
      <c r="AF118" s="411"/>
      <c r="AG118" s="411"/>
      <c r="AH118" s="411"/>
      <c r="AI118" s="411"/>
      <c r="AJ118" s="411"/>
      <c r="AK118" s="411"/>
      <c r="AL118" s="411"/>
      <c r="AM118" s="411"/>
      <c r="AN118" s="411"/>
      <c r="AO118" s="411"/>
      <c r="AP118" s="411"/>
      <c r="AQ118" s="411"/>
      <c r="AR118" s="411"/>
      <c r="AS118" s="411"/>
      <c r="AT118" s="411"/>
      <c r="AU118" s="411"/>
      <c r="AV118" s="411"/>
      <c r="AW118" s="411"/>
      <c r="AX118" s="411"/>
      <c r="AY118" s="411"/>
      <c r="AZ118" s="411"/>
      <c r="BA118" s="411"/>
      <c r="BB118" s="411"/>
      <c r="BC118" s="411"/>
      <c r="BD118" s="411"/>
      <c r="BE118" s="411"/>
      <c r="BF118" s="411"/>
      <c r="BG118" s="411"/>
      <c r="BH118" s="411"/>
      <c r="BI118" s="411"/>
      <c r="BJ118" s="411"/>
      <c r="BK118" s="411"/>
      <c r="BL118" s="411"/>
      <c r="BM118" s="411"/>
      <c r="BN118" s="411"/>
      <c r="BO118" s="411"/>
      <c r="BP118" s="411"/>
      <c r="BQ118" s="411"/>
      <c r="BR118" s="411"/>
      <c r="BS118" s="411"/>
      <c r="BT118" s="411"/>
      <c r="BU118" s="411"/>
      <c r="BV118" s="411"/>
      <c r="BW118" s="411"/>
      <c r="BX118" s="411"/>
      <c r="BY118" s="411"/>
      <c r="BZ118" s="411"/>
      <c r="CA118" s="411"/>
      <c r="CB118" s="411"/>
      <c r="CC118" s="411"/>
      <c r="CD118" s="411"/>
      <c r="CE118" s="411"/>
      <c r="CF118" s="411"/>
      <c r="CG118" s="411"/>
      <c r="CH118" s="411"/>
      <c r="CI118" s="411"/>
      <c r="CJ118" s="411"/>
      <c r="CK118" s="411"/>
      <c r="CL118" s="411"/>
      <c r="CM118" s="411"/>
      <c r="CN118" s="411"/>
      <c r="CO118" s="411"/>
      <c r="CP118" s="411"/>
      <c r="CQ118" s="411"/>
      <c r="CR118" s="411"/>
      <c r="CS118" s="411"/>
      <c r="CT118" s="411"/>
      <c r="CU118" s="411"/>
      <c r="CV118" s="411"/>
      <c r="CW118" s="411"/>
      <c r="CX118" s="411"/>
      <c r="CY118" s="411"/>
      <c r="CZ118" s="411"/>
      <c r="DA118" s="411"/>
      <c r="DB118" s="411"/>
      <c r="DC118" s="411"/>
      <c r="DD118" s="411"/>
      <c r="DE118" s="411"/>
      <c r="DF118" s="411"/>
      <c r="DG118" s="411"/>
      <c r="DH118" s="411"/>
      <c r="DI118" s="411"/>
      <c r="DJ118" s="411"/>
      <c r="DK118" s="411"/>
      <c r="DL118" s="411"/>
      <c r="DM118" s="411"/>
      <c r="DN118" s="411"/>
      <c r="DO118" s="411"/>
      <c r="DP118" s="411"/>
      <c r="DQ118" s="411"/>
      <c r="DR118" s="411"/>
      <c r="DS118" s="411"/>
      <c r="DT118" s="411"/>
      <c r="DU118" s="411"/>
      <c r="DV118" s="411"/>
      <c r="DW118" s="411"/>
      <c r="DX118" s="411"/>
      <c r="DY118" s="411"/>
      <c r="DZ118" s="411"/>
      <c r="EA118" s="411"/>
      <c r="EB118" s="411"/>
      <c r="EC118" s="411"/>
      <c r="ED118" s="411"/>
      <c r="EE118" s="411"/>
      <c r="EF118" s="411"/>
      <c r="EG118" s="411"/>
      <c r="EH118" s="411"/>
      <c r="EI118" s="411"/>
      <c r="EJ118" s="411"/>
      <c r="EK118" s="411"/>
      <c r="EL118" s="411"/>
      <c r="EM118" s="411"/>
      <c r="EN118" s="411"/>
      <c r="EO118" s="411"/>
      <c r="EP118" s="411"/>
      <c r="EQ118" s="411"/>
      <c r="ER118" s="411"/>
      <c r="ES118" s="411"/>
      <c r="ET118" s="411"/>
      <c r="EU118" s="411"/>
      <c r="EV118" s="411"/>
      <c r="EW118" s="411"/>
      <c r="EX118" s="411"/>
      <c r="EY118" s="411"/>
      <c r="EZ118" s="411"/>
      <c r="FA118" s="411"/>
      <c r="FB118" s="411"/>
      <c r="FC118" s="411"/>
      <c r="FD118" s="411"/>
      <c r="FE118" s="411"/>
      <c r="FF118" s="411"/>
      <c r="FG118" s="411"/>
      <c r="FH118" s="411"/>
      <c r="FI118" s="411"/>
      <c r="FJ118" s="411"/>
      <c r="FK118" s="411"/>
      <c r="FL118" s="411"/>
      <c r="FM118" s="411"/>
      <c r="FN118" s="411"/>
      <c r="FO118" s="411"/>
      <c r="FP118" s="411"/>
      <c r="FQ118" s="411"/>
      <c r="FR118" s="411"/>
      <c r="FS118" s="411"/>
      <c r="FT118" s="411"/>
      <c r="FU118" s="411"/>
      <c r="FV118" s="411"/>
      <c r="FW118" s="411"/>
      <c r="FX118" s="411"/>
      <c r="FY118" s="411"/>
      <c r="FZ118" s="411"/>
      <c r="GA118" s="411"/>
      <c r="GB118" s="411"/>
      <c r="GC118" s="411"/>
      <c r="GD118" s="411"/>
      <c r="GE118" s="411"/>
      <c r="GF118" s="411"/>
      <c r="GG118" s="411"/>
      <c r="GH118" s="411"/>
      <c r="GI118" s="411"/>
      <c r="GJ118" s="411"/>
      <c r="GK118" s="411"/>
      <c r="GL118" s="411"/>
      <c r="GM118" s="411"/>
      <c r="GN118" s="411"/>
      <c r="GO118" s="411"/>
      <c r="GP118" s="411"/>
      <c r="GQ118" s="411"/>
      <c r="GR118" s="411"/>
      <c r="GS118" s="411"/>
      <c r="GT118" s="411"/>
      <c r="GU118" s="411"/>
      <c r="GV118" s="411"/>
      <c r="GW118" s="411"/>
      <c r="GX118" s="411"/>
      <c r="GY118" s="411"/>
      <c r="GZ118" s="411"/>
      <c r="HA118" s="411"/>
      <c r="HB118" s="411"/>
      <c r="HC118" s="411"/>
      <c r="HD118" s="411"/>
      <c r="HE118" s="411"/>
      <c r="HF118" s="411"/>
      <c r="HG118" s="411"/>
      <c r="HH118" s="411"/>
      <c r="HI118" s="411"/>
      <c r="HJ118" s="411"/>
      <c r="HK118" s="411"/>
      <c r="HL118" s="411"/>
      <c r="HM118" s="411"/>
      <c r="HN118" s="411"/>
      <c r="HO118" s="411"/>
      <c r="HP118" s="411"/>
      <c r="HQ118" s="411"/>
      <c r="HR118" s="411"/>
      <c r="HS118" s="411"/>
      <c r="HT118" s="411"/>
      <c r="HU118" s="411"/>
      <c r="HV118" s="411"/>
      <c r="HW118" s="411"/>
      <c r="HX118" s="411"/>
      <c r="HY118" s="411"/>
      <c r="HZ118" s="411"/>
      <c r="IA118" s="411"/>
      <c r="IB118" s="411"/>
      <c r="IC118" s="411"/>
      <c r="ID118" s="411"/>
      <c r="IE118" s="411"/>
      <c r="IF118" s="411"/>
      <c r="IG118" s="411"/>
      <c r="IH118" s="411"/>
      <c r="II118" s="411"/>
      <c r="IJ118" s="411"/>
      <c r="IK118" s="411"/>
      <c r="IL118" s="411"/>
      <c r="IM118" s="411"/>
      <c r="IN118" s="411"/>
      <c r="IO118" s="411"/>
      <c r="IP118" s="411"/>
      <c r="IQ118" s="411"/>
      <c r="IR118" s="411"/>
      <c r="IS118" s="411"/>
      <c r="IT118" s="411"/>
      <c r="IU118" s="411"/>
      <c r="IV118" s="411"/>
      <c r="IW118" s="411"/>
      <c r="IX118" s="411"/>
      <c r="IY118" s="411"/>
      <c r="IZ118" s="411"/>
      <c r="JA118" s="411"/>
      <c r="JB118" s="411"/>
      <c r="JC118" s="411"/>
      <c r="JD118" s="411"/>
      <c r="JE118" s="411"/>
      <c r="JF118" s="411"/>
      <c r="JG118" s="411"/>
      <c r="JH118" s="411"/>
      <c r="JI118" s="411"/>
      <c r="JJ118" s="411"/>
      <c r="JK118" s="411"/>
      <c r="JL118" s="411"/>
      <c r="JM118" s="411"/>
      <c r="JN118" s="411"/>
      <c r="JO118" s="411"/>
      <c r="JP118" s="411"/>
      <c r="JQ118" s="411"/>
      <c r="JR118" s="411"/>
      <c r="JS118" s="411"/>
      <c r="JT118" s="411"/>
      <c r="JU118" s="411"/>
      <c r="JV118" s="411"/>
      <c r="JW118" s="411"/>
      <c r="JX118" s="411"/>
      <c r="JY118" s="411"/>
      <c r="JZ118" s="411"/>
      <c r="KA118" s="411"/>
      <c r="KB118" s="411"/>
      <c r="KC118" s="411"/>
      <c r="KD118" s="411"/>
      <c r="KE118" s="411"/>
      <c r="KF118" s="411"/>
      <c r="KG118" s="411"/>
      <c r="KH118" s="411"/>
      <c r="KI118" s="411"/>
      <c r="KJ118" s="411"/>
      <c r="KK118" s="411"/>
      <c r="KL118" s="411"/>
      <c r="KM118" s="411"/>
      <c r="KN118" s="411"/>
      <c r="KO118" s="411"/>
      <c r="KP118" s="411"/>
      <c r="KQ118" s="411"/>
      <c r="KR118" s="411"/>
      <c r="KS118" s="411"/>
      <c r="KT118" s="411"/>
      <c r="KU118" s="411"/>
      <c r="KV118" s="411"/>
      <c r="KW118" s="411"/>
      <c r="KX118" s="411"/>
      <c r="KY118" s="411"/>
      <c r="KZ118" s="411"/>
      <c r="LA118" s="411"/>
      <c r="LB118" s="411"/>
      <c r="LC118" s="411"/>
      <c r="LD118" s="411"/>
      <c r="LE118" s="411"/>
      <c r="LF118" s="411"/>
      <c r="LG118" s="411"/>
      <c r="LH118" s="411"/>
      <c r="LI118" s="411"/>
      <c r="LJ118" s="411"/>
      <c r="LK118" s="411"/>
      <c r="LL118" s="411"/>
      <c r="LM118" s="411"/>
      <c r="LN118" s="411"/>
      <c r="LO118" s="411"/>
      <c r="LP118" s="411"/>
      <c r="LQ118" s="411"/>
      <c r="LR118" s="411"/>
      <c r="LS118" s="411"/>
      <c r="LT118" s="411"/>
      <c r="LU118" s="411"/>
      <c r="LV118" s="411"/>
      <c r="LW118" s="411"/>
      <c r="LX118" s="411"/>
      <c r="LY118" s="411"/>
      <c r="LZ118" s="411"/>
      <c r="MA118" s="411"/>
      <c r="MB118" s="411"/>
      <c r="MC118" s="411"/>
      <c r="MD118" s="411"/>
      <c r="ME118" s="411"/>
      <c r="MF118" s="411"/>
      <c r="MG118" s="411"/>
      <c r="MH118" s="411"/>
      <c r="MI118" s="411"/>
      <c r="MJ118" s="411"/>
      <c r="MK118" s="411"/>
      <c r="ML118" s="411"/>
      <c r="MM118" s="411"/>
      <c r="MN118" s="411"/>
      <c r="MO118" s="411"/>
      <c r="MP118" s="411"/>
      <c r="MQ118" s="411"/>
      <c r="MR118" s="411"/>
      <c r="MS118" s="411"/>
      <c r="MT118" s="411"/>
      <c r="MU118" s="411"/>
      <c r="MV118" s="411"/>
      <c r="MW118" s="411"/>
      <c r="MX118" s="411"/>
      <c r="MY118" s="411"/>
      <c r="MZ118" s="411"/>
      <c r="NA118" s="411"/>
      <c r="NB118" s="411"/>
      <c r="NC118" s="411"/>
      <c r="ND118" s="411"/>
      <c r="NE118" s="411"/>
      <c r="NF118" s="411"/>
      <c r="NG118" s="411"/>
      <c r="NH118" s="411"/>
      <c r="NI118" s="411"/>
      <c r="NJ118" s="411"/>
      <c r="NK118" s="411"/>
      <c r="NL118" s="411"/>
      <c r="NM118" s="411"/>
      <c r="NN118" s="411"/>
      <c r="NO118" s="411"/>
      <c r="NP118" s="411"/>
      <c r="NQ118" s="411"/>
      <c r="NR118" s="411"/>
      <c r="NS118" s="411"/>
      <c r="NT118" s="411"/>
      <c r="NU118" s="411"/>
      <c r="NV118" s="411"/>
      <c r="NW118" s="411"/>
      <c r="NX118" s="411"/>
      <c r="NY118" s="411"/>
      <c r="NZ118" s="411"/>
      <c r="OA118" s="411"/>
      <c r="OB118" s="411"/>
      <c r="OC118" s="411"/>
      <c r="OD118" s="411"/>
      <c r="OE118" s="411"/>
      <c r="OF118" s="411"/>
      <c r="OG118" s="411"/>
      <c r="OH118" s="411"/>
      <c r="OI118" s="411"/>
      <c r="OJ118" s="411"/>
      <c r="OK118" s="411"/>
      <c r="OL118" s="411"/>
      <c r="OM118" s="411"/>
      <c r="ON118" s="411"/>
      <c r="OO118" s="411"/>
      <c r="OP118" s="411"/>
      <c r="OQ118" s="411"/>
      <c r="OR118" s="411"/>
      <c r="OS118" s="411"/>
      <c r="OT118" s="411"/>
      <c r="OU118" s="411"/>
      <c r="OV118" s="411"/>
      <c r="OW118" s="411"/>
      <c r="OX118" s="411"/>
      <c r="OY118" s="411"/>
      <c r="OZ118" s="411"/>
      <c r="PA118" s="411"/>
      <c r="PB118" s="411"/>
      <c r="PC118" s="411"/>
      <c r="PD118" s="411"/>
      <c r="PE118" s="411"/>
      <c r="PF118" s="411"/>
      <c r="PG118" s="411"/>
      <c r="PH118" s="411"/>
      <c r="PI118" s="411"/>
      <c r="PJ118" s="411"/>
      <c r="PK118" s="411"/>
      <c r="PL118" s="411"/>
      <c r="PM118" s="411"/>
      <c r="PN118" s="411"/>
      <c r="PO118" s="411"/>
      <c r="PP118" s="411"/>
      <c r="PQ118" s="411"/>
      <c r="PR118" s="411"/>
      <c r="PS118" s="411"/>
      <c r="PT118" s="411"/>
      <c r="PU118" s="411"/>
      <c r="PV118" s="411"/>
      <c r="PW118" s="411"/>
      <c r="PX118" s="411"/>
      <c r="PY118" s="411"/>
      <c r="PZ118" s="411"/>
      <c r="QA118" s="411"/>
      <c r="QB118" s="411"/>
      <c r="QC118" s="411"/>
      <c r="QD118" s="411"/>
      <c r="QE118" s="411"/>
      <c r="QF118" s="411"/>
      <c r="QG118" s="411"/>
      <c r="QH118" s="411"/>
      <c r="QI118" s="411"/>
      <c r="QJ118" s="411"/>
      <c r="QK118" s="411"/>
      <c r="QL118" s="411"/>
      <c r="QM118" s="411"/>
      <c r="QN118" s="411"/>
      <c r="QO118" s="411"/>
      <c r="QP118" s="411"/>
      <c r="QQ118" s="411"/>
      <c r="QR118" s="411"/>
      <c r="QS118" s="411"/>
      <c r="QT118" s="411"/>
      <c r="QU118" s="411"/>
      <c r="QV118" s="411"/>
      <c r="QW118" s="411"/>
      <c r="QX118" s="411"/>
      <c r="QY118" s="411"/>
      <c r="QZ118" s="411"/>
      <c r="RA118" s="411"/>
      <c r="RB118" s="411"/>
      <c r="RC118" s="411"/>
      <c r="RD118" s="411"/>
      <c r="RE118" s="411"/>
      <c r="RF118" s="411"/>
      <c r="RG118" s="411"/>
      <c r="RH118" s="411"/>
      <c r="RI118" s="411"/>
      <c r="RJ118" s="411"/>
      <c r="RK118" s="411"/>
      <c r="RL118" s="411"/>
      <c r="RM118" s="411"/>
      <c r="RN118" s="411"/>
      <c r="RO118" s="411"/>
      <c r="RP118" s="411"/>
      <c r="RQ118" s="411"/>
      <c r="RR118" s="411"/>
      <c r="RS118" s="411"/>
      <c r="RT118" s="411"/>
      <c r="RU118" s="411"/>
      <c r="RV118" s="411"/>
      <c r="RW118" s="411"/>
      <c r="RX118" s="411"/>
      <c r="RY118" s="411"/>
      <c r="RZ118" s="411"/>
      <c r="SA118" s="411"/>
      <c r="SB118" s="411"/>
      <c r="SC118" s="411"/>
      <c r="SD118" s="411"/>
      <c r="SE118" s="411"/>
      <c r="SF118" s="411"/>
      <c r="SG118" s="411"/>
      <c r="SH118" s="411"/>
      <c r="SI118" s="411"/>
      <c r="SJ118" s="411"/>
      <c r="SK118" s="411"/>
      <c r="SL118" s="411"/>
      <c r="SM118" s="411"/>
      <c r="SN118" s="411"/>
      <c r="SO118" s="411"/>
      <c r="SP118" s="411"/>
      <c r="SQ118" s="411"/>
      <c r="SR118" s="411"/>
      <c r="SS118" s="411"/>
      <c r="ST118" s="411"/>
      <c r="SU118" s="411"/>
      <c r="SV118" s="411"/>
      <c r="SW118" s="411"/>
      <c r="SX118" s="411"/>
      <c r="SY118" s="411"/>
      <c r="SZ118" s="411"/>
      <c r="TA118" s="411"/>
      <c r="TB118" s="411"/>
      <c r="TC118" s="411"/>
      <c r="TD118" s="411"/>
      <c r="TE118" s="411"/>
      <c r="TF118" s="411"/>
      <c r="TG118" s="411"/>
      <c r="TH118" s="411"/>
      <c r="TI118" s="411"/>
      <c r="TJ118" s="411"/>
      <c r="TK118" s="411"/>
      <c r="TL118" s="411"/>
      <c r="TM118" s="411"/>
      <c r="TN118" s="411"/>
      <c r="TO118" s="411"/>
      <c r="TP118" s="411"/>
      <c r="TQ118" s="411"/>
    </row>
    <row r="119" spans="1:537" ht="15.75" customHeight="1" thickBot="1" x14ac:dyDescent="0.35">
      <c r="A119" s="561" t="s">
        <v>303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0"/>
      <c r="L119" s="410"/>
      <c r="M119" s="410"/>
      <c r="N119" s="410"/>
      <c r="O119" s="410"/>
      <c r="P119" s="410"/>
      <c r="Q119" s="410"/>
      <c r="R119" s="410"/>
      <c r="S119" s="410"/>
      <c r="T119" s="410"/>
      <c r="U119" s="410"/>
      <c r="V119" s="410"/>
      <c r="W119" s="410"/>
      <c r="X119" s="410"/>
      <c r="Y119" s="410"/>
      <c r="Z119" s="410"/>
      <c r="AA119" s="410"/>
      <c r="AB119" s="410"/>
      <c r="AC119" s="411"/>
      <c r="AD119" s="411"/>
      <c r="AE119" s="411"/>
      <c r="AF119" s="411"/>
      <c r="AG119" s="411"/>
      <c r="AH119" s="411"/>
      <c r="AI119" s="411"/>
      <c r="AJ119" s="411"/>
      <c r="AK119" s="411"/>
      <c r="AL119" s="411"/>
      <c r="AM119" s="411"/>
      <c r="AN119" s="411"/>
      <c r="AO119" s="411"/>
      <c r="AP119" s="411"/>
      <c r="AQ119" s="411"/>
      <c r="AR119" s="411"/>
      <c r="AS119" s="411"/>
      <c r="AT119" s="411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  <c r="BE119" s="411"/>
      <c r="BF119" s="411"/>
      <c r="BG119" s="411"/>
      <c r="BH119" s="411"/>
      <c r="BI119" s="411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411"/>
      <c r="BT119" s="411"/>
      <c r="BU119" s="411"/>
      <c r="BV119" s="411"/>
      <c r="BW119" s="411"/>
      <c r="BX119" s="411"/>
      <c r="BY119" s="411"/>
      <c r="BZ119" s="411"/>
      <c r="CA119" s="411"/>
      <c r="CB119" s="411"/>
      <c r="CC119" s="411"/>
      <c r="CD119" s="411"/>
      <c r="CE119" s="411"/>
      <c r="CF119" s="411"/>
      <c r="CG119" s="411"/>
      <c r="CH119" s="411"/>
      <c r="CI119" s="411"/>
      <c r="CJ119" s="411"/>
      <c r="CK119" s="411"/>
      <c r="CL119" s="411"/>
      <c r="CM119" s="411"/>
      <c r="CN119" s="411"/>
      <c r="CO119" s="411"/>
      <c r="CP119" s="411"/>
      <c r="CQ119" s="411"/>
      <c r="CR119" s="411"/>
      <c r="CS119" s="411"/>
      <c r="CT119" s="411"/>
      <c r="CU119" s="411"/>
      <c r="CV119" s="411"/>
      <c r="CW119" s="411"/>
      <c r="CX119" s="411"/>
      <c r="CY119" s="411"/>
      <c r="CZ119" s="411"/>
      <c r="DA119" s="411"/>
      <c r="DB119" s="411"/>
      <c r="DC119" s="411"/>
      <c r="DD119" s="411"/>
      <c r="DE119" s="411"/>
      <c r="DF119" s="411"/>
      <c r="DG119" s="411"/>
      <c r="DH119" s="411"/>
      <c r="DI119" s="411"/>
      <c r="DJ119" s="411"/>
      <c r="DK119" s="411"/>
      <c r="DL119" s="411"/>
      <c r="DM119" s="411"/>
      <c r="DN119" s="411"/>
      <c r="DO119" s="411"/>
      <c r="DP119" s="411"/>
      <c r="DQ119" s="411"/>
      <c r="DR119" s="411"/>
      <c r="DS119" s="411"/>
      <c r="DT119" s="411"/>
      <c r="DU119" s="411"/>
      <c r="DV119" s="411"/>
      <c r="DW119" s="411"/>
      <c r="DX119" s="411"/>
      <c r="DY119" s="411"/>
      <c r="DZ119" s="411"/>
      <c r="EA119" s="411"/>
      <c r="EB119" s="411"/>
      <c r="EC119" s="411"/>
      <c r="ED119" s="411"/>
      <c r="EE119" s="411"/>
      <c r="EF119" s="411"/>
      <c r="EG119" s="411"/>
      <c r="EH119" s="411"/>
      <c r="EI119" s="411"/>
      <c r="EJ119" s="411"/>
      <c r="EK119" s="411"/>
      <c r="EL119" s="411"/>
      <c r="EM119" s="411"/>
      <c r="EN119" s="411"/>
      <c r="EO119" s="411"/>
      <c r="EP119" s="411"/>
      <c r="EQ119" s="411"/>
      <c r="ER119" s="411"/>
      <c r="ES119" s="411"/>
      <c r="ET119" s="411"/>
      <c r="EU119" s="411"/>
      <c r="EV119" s="411"/>
      <c r="EW119" s="411"/>
      <c r="EX119" s="411"/>
      <c r="EY119" s="411"/>
      <c r="EZ119" s="411"/>
      <c r="FA119" s="411"/>
      <c r="FB119" s="411"/>
      <c r="FC119" s="411"/>
      <c r="FD119" s="411"/>
      <c r="FE119" s="411"/>
      <c r="FF119" s="411"/>
      <c r="FG119" s="411"/>
      <c r="FH119" s="411"/>
      <c r="FI119" s="411"/>
      <c r="FJ119" s="411"/>
      <c r="FK119" s="411"/>
      <c r="FL119" s="411"/>
      <c r="FM119" s="411"/>
      <c r="FN119" s="411"/>
      <c r="FO119" s="411"/>
      <c r="FP119" s="411"/>
      <c r="FQ119" s="411"/>
      <c r="FR119" s="411"/>
      <c r="FS119" s="411"/>
      <c r="FT119" s="411"/>
      <c r="FU119" s="411"/>
      <c r="FV119" s="411"/>
      <c r="FW119" s="411"/>
      <c r="FX119" s="411"/>
      <c r="FY119" s="411"/>
      <c r="FZ119" s="411"/>
      <c r="GA119" s="411"/>
      <c r="GB119" s="411"/>
      <c r="GC119" s="411"/>
      <c r="GD119" s="411"/>
      <c r="GE119" s="411"/>
      <c r="GF119" s="411"/>
      <c r="GG119" s="411"/>
      <c r="GH119" s="411"/>
      <c r="GI119" s="411"/>
      <c r="GJ119" s="411"/>
      <c r="GK119" s="411"/>
      <c r="GL119" s="411"/>
      <c r="GM119" s="411"/>
      <c r="GN119" s="411"/>
      <c r="GO119" s="411"/>
      <c r="GP119" s="411"/>
      <c r="GQ119" s="411"/>
      <c r="GR119" s="411"/>
      <c r="GS119" s="411"/>
      <c r="GT119" s="411"/>
      <c r="GU119" s="411"/>
      <c r="GV119" s="411"/>
      <c r="GW119" s="411"/>
      <c r="GX119" s="411"/>
      <c r="GY119" s="411"/>
      <c r="GZ119" s="411"/>
      <c r="HA119" s="411"/>
      <c r="HB119" s="411"/>
      <c r="HC119" s="411"/>
      <c r="HD119" s="411"/>
      <c r="HE119" s="411"/>
      <c r="HF119" s="411"/>
      <c r="HG119" s="411"/>
      <c r="HH119" s="411"/>
      <c r="HI119" s="411"/>
      <c r="HJ119" s="411"/>
      <c r="HK119" s="411"/>
      <c r="HL119" s="411"/>
      <c r="HM119" s="411"/>
      <c r="HN119" s="411"/>
      <c r="HO119" s="411"/>
      <c r="HP119" s="411"/>
      <c r="HQ119" s="411"/>
      <c r="HR119" s="411"/>
      <c r="HS119" s="411"/>
      <c r="HT119" s="411"/>
      <c r="HU119" s="411"/>
      <c r="HV119" s="411"/>
      <c r="HW119" s="411"/>
      <c r="HX119" s="411"/>
      <c r="HY119" s="411"/>
      <c r="HZ119" s="411"/>
      <c r="IA119" s="411"/>
      <c r="IB119" s="411"/>
      <c r="IC119" s="411"/>
      <c r="ID119" s="411"/>
      <c r="IE119" s="411"/>
      <c r="IF119" s="411"/>
      <c r="IG119" s="411"/>
      <c r="IH119" s="411"/>
      <c r="II119" s="411"/>
      <c r="IJ119" s="411"/>
      <c r="IK119" s="411"/>
      <c r="IL119" s="411"/>
      <c r="IM119" s="411"/>
      <c r="IN119" s="411"/>
      <c r="IO119" s="411"/>
      <c r="IP119" s="411"/>
      <c r="IQ119" s="411"/>
      <c r="IR119" s="411"/>
      <c r="IS119" s="411"/>
      <c r="IT119" s="411"/>
      <c r="IU119" s="411"/>
      <c r="IV119" s="411"/>
      <c r="IW119" s="411"/>
      <c r="IX119" s="411"/>
      <c r="IY119" s="411"/>
      <c r="IZ119" s="411"/>
      <c r="JA119" s="411"/>
      <c r="JB119" s="411"/>
      <c r="JC119" s="411"/>
      <c r="JD119" s="411"/>
      <c r="JE119" s="411"/>
      <c r="JF119" s="411"/>
      <c r="JG119" s="411"/>
      <c r="JH119" s="411"/>
      <c r="JI119" s="411"/>
      <c r="JJ119" s="411"/>
      <c r="JK119" s="411"/>
      <c r="JL119" s="411"/>
      <c r="JM119" s="411"/>
      <c r="JN119" s="411"/>
      <c r="JO119" s="411"/>
      <c r="JP119" s="411"/>
      <c r="JQ119" s="411"/>
      <c r="JR119" s="411"/>
      <c r="JS119" s="411"/>
      <c r="JT119" s="411"/>
      <c r="JU119" s="411"/>
      <c r="JV119" s="411"/>
      <c r="JW119" s="411"/>
      <c r="JX119" s="411"/>
      <c r="JY119" s="411"/>
      <c r="JZ119" s="411"/>
      <c r="KA119" s="411"/>
      <c r="KB119" s="411"/>
      <c r="KC119" s="411"/>
      <c r="KD119" s="411"/>
      <c r="KE119" s="411"/>
      <c r="KF119" s="411"/>
      <c r="KG119" s="411"/>
      <c r="KH119" s="411"/>
      <c r="KI119" s="411"/>
      <c r="KJ119" s="411"/>
      <c r="KK119" s="411"/>
      <c r="KL119" s="411"/>
      <c r="KM119" s="411"/>
      <c r="KN119" s="411"/>
      <c r="KO119" s="411"/>
      <c r="KP119" s="411"/>
      <c r="KQ119" s="411"/>
      <c r="KR119" s="411"/>
      <c r="KS119" s="411"/>
      <c r="KT119" s="411"/>
      <c r="KU119" s="411"/>
      <c r="KV119" s="411"/>
      <c r="KW119" s="411"/>
      <c r="KX119" s="411"/>
      <c r="KY119" s="411"/>
      <c r="KZ119" s="411"/>
      <c r="LA119" s="411"/>
      <c r="LB119" s="411"/>
      <c r="LC119" s="411"/>
      <c r="LD119" s="411"/>
      <c r="LE119" s="411"/>
      <c r="LF119" s="411"/>
      <c r="LG119" s="411"/>
      <c r="LH119" s="411"/>
      <c r="LI119" s="411"/>
      <c r="LJ119" s="411"/>
      <c r="LK119" s="411"/>
      <c r="LL119" s="411"/>
      <c r="LM119" s="411"/>
      <c r="LN119" s="411"/>
      <c r="LO119" s="411"/>
      <c r="LP119" s="411"/>
      <c r="LQ119" s="411"/>
      <c r="LR119" s="411"/>
      <c r="LS119" s="411"/>
      <c r="LT119" s="411"/>
      <c r="LU119" s="411"/>
      <c r="LV119" s="411"/>
      <c r="LW119" s="411"/>
      <c r="LX119" s="411"/>
      <c r="LY119" s="411"/>
      <c r="LZ119" s="411"/>
      <c r="MA119" s="411"/>
      <c r="MB119" s="411"/>
      <c r="MC119" s="411"/>
      <c r="MD119" s="411"/>
      <c r="ME119" s="411"/>
      <c r="MF119" s="411"/>
      <c r="MG119" s="411"/>
      <c r="MH119" s="411"/>
      <c r="MI119" s="411"/>
      <c r="MJ119" s="411"/>
      <c r="MK119" s="411"/>
      <c r="ML119" s="411"/>
      <c r="MM119" s="411"/>
      <c r="MN119" s="411"/>
      <c r="MO119" s="411"/>
      <c r="MP119" s="411"/>
      <c r="MQ119" s="411"/>
      <c r="MR119" s="411"/>
      <c r="MS119" s="411"/>
      <c r="MT119" s="411"/>
      <c r="MU119" s="411"/>
      <c r="MV119" s="411"/>
      <c r="MW119" s="411"/>
      <c r="MX119" s="411"/>
      <c r="MY119" s="411"/>
      <c r="MZ119" s="411"/>
      <c r="NA119" s="411"/>
      <c r="NB119" s="411"/>
      <c r="NC119" s="411"/>
      <c r="ND119" s="411"/>
      <c r="NE119" s="411"/>
      <c r="NF119" s="411"/>
      <c r="NG119" s="411"/>
      <c r="NH119" s="411"/>
      <c r="NI119" s="411"/>
      <c r="NJ119" s="411"/>
      <c r="NK119" s="411"/>
      <c r="NL119" s="411"/>
      <c r="NM119" s="411"/>
      <c r="NN119" s="411"/>
      <c r="NO119" s="411"/>
      <c r="NP119" s="411"/>
      <c r="NQ119" s="411"/>
      <c r="NR119" s="411"/>
      <c r="NS119" s="411"/>
      <c r="NT119" s="411"/>
      <c r="NU119" s="411"/>
      <c r="NV119" s="411"/>
      <c r="NW119" s="411"/>
      <c r="NX119" s="411"/>
      <c r="NY119" s="411"/>
      <c r="NZ119" s="411"/>
      <c r="OA119" s="411"/>
      <c r="OB119" s="411"/>
      <c r="OC119" s="411"/>
      <c r="OD119" s="411"/>
      <c r="OE119" s="411"/>
      <c r="OF119" s="411"/>
      <c r="OG119" s="411"/>
      <c r="OH119" s="411"/>
      <c r="OI119" s="411"/>
      <c r="OJ119" s="411"/>
      <c r="OK119" s="411"/>
      <c r="OL119" s="411"/>
      <c r="OM119" s="411"/>
      <c r="ON119" s="411"/>
      <c r="OO119" s="411"/>
      <c r="OP119" s="411"/>
      <c r="OQ119" s="411"/>
      <c r="OR119" s="411"/>
      <c r="OS119" s="411"/>
      <c r="OT119" s="411"/>
      <c r="OU119" s="411"/>
      <c r="OV119" s="411"/>
      <c r="OW119" s="411"/>
      <c r="OX119" s="411"/>
      <c r="OY119" s="411"/>
      <c r="OZ119" s="411"/>
      <c r="PA119" s="411"/>
      <c r="PB119" s="411"/>
      <c r="PC119" s="411"/>
      <c r="PD119" s="411"/>
      <c r="PE119" s="411"/>
      <c r="PF119" s="411"/>
      <c r="PG119" s="411"/>
      <c r="PH119" s="411"/>
      <c r="PI119" s="411"/>
      <c r="PJ119" s="411"/>
      <c r="PK119" s="411"/>
      <c r="PL119" s="411"/>
      <c r="PM119" s="411"/>
      <c r="PN119" s="411"/>
      <c r="PO119" s="411"/>
      <c r="PP119" s="411"/>
      <c r="PQ119" s="411"/>
      <c r="PR119" s="411"/>
      <c r="PS119" s="411"/>
      <c r="PT119" s="411"/>
      <c r="PU119" s="411"/>
      <c r="PV119" s="411"/>
      <c r="PW119" s="411"/>
      <c r="PX119" s="411"/>
      <c r="PY119" s="411"/>
      <c r="PZ119" s="411"/>
      <c r="QA119" s="411"/>
      <c r="QB119" s="411"/>
      <c r="QC119" s="411"/>
      <c r="QD119" s="411"/>
      <c r="QE119" s="411"/>
      <c r="QF119" s="411"/>
      <c r="QG119" s="411"/>
      <c r="QH119" s="411"/>
      <c r="QI119" s="411"/>
      <c r="QJ119" s="411"/>
      <c r="QK119" s="411"/>
      <c r="QL119" s="411"/>
      <c r="QM119" s="411"/>
      <c r="QN119" s="411"/>
      <c r="QO119" s="411"/>
      <c r="QP119" s="411"/>
      <c r="QQ119" s="411"/>
      <c r="QR119" s="411"/>
      <c r="QS119" s="411"/>
      <c r="QT119" s="411"/>
      <c r="QU119" s="411"/>
      <c r="QV119" s="411"/>
      <c r="QW119" s="411"/>
      <c r="QX119" s="411"/>
      <c r="QY119" s="411"/>
      <c r="QZ119" s="411"/>
      <c r="RA119" s="411"/>
      <c r="RB119" s="411"/>
      <c r="RC119" s="411"/>
      <c r="RD119" s="411"/>
      <c r="RE119" s="411"/>
      <c r="RF119" s="411"/>
      <c r="RG119" s="411"/>
      <c r="RH119" s="411"/>
      <c r="RI119" s="411"/>
      <c r="RJ119" s="411"/>
      <c r="RK119" s="411"/>
      <c r="RL119" s="411"/>
      <c r="RM119" s="411"/>
      <c r="RN119" s="411"/>
      <c r="RO119" s="411"/>
      <c r="RP119" s="411"/>
      <c r="RQ119" s="411"/>
      <c r="RR119" s="411"/>
      <c r="RS119" s="411"/>
      <c r="RT119" s="411"/>
      <c r="RU119" s="411"/>
      <c r="RV119" s="411"/>
      <c r="RW119" s="411"/>
      <c r="RX119" s="411"/>
      <c r="RY119" s="411"/>
      <c r="RZ119" s="411"/>
      <c r="SA119" s="411"/>
      <c r="SB119" s="411"/>
      <c r="SC119" s="411"/>
      <c r="SD119" s="411"/>
      <c r="SE119" s="411"/>
      <c r="SF119" s="411"/>
      <c r="SG119" s="411"/>
      <c r="SH119" s="411"/>
      <c r="SI119" s="411"/>
      <c r="SJ119" s="411"/>
      <c r="SK119" s="411"/>
      <c r="SL119" s="411"/>
      <c r="SM119" s="411"/>
      <c r="SN119" s="411"/>
      <c r="SO119" s="411"/>
      <c r="SP119" s="411"/>
      <c r="SQ119" s="411"/>
      <c r="SR119" s="411"/>
      <c r="SS119" s="411"/>
      <c r="ST119" s="411"/>
      <c r="SU119" s="411"/>
      <c r="SV119" s="411"/>
      <c r="SW119" s="411"/>
      <c r="SX119" s="411"/>
      <c r="SY119" s="411"/>
      <c r="SZ119" s="411"/>
      <c r="TA119" s="411"/>
      <c r="TB119" s="411"/>
      <c r="TC119" s="411"/>
      <c r="TD119" s="411"/>
      <c r="TE119" s="411"/>
      <c r="TF119" s="411"/>
      <c r="TG119" s="411"/>
      <c r="TH119" s="411"/>
      <c r="TI119" s="411"/>
      <c r="TJ119" s="411"/>
      <c r="TK119" s="411"/>
      <c r="TL119" s="411"/>
      <c r="TM119" s="411"/>
      <c r="TN119" s="411"/>
      <c r="TO119" s="411"/>
      <c r="TP119" s="411"/>
      <c r="TQ119" s="411"/>
    </row>
    <row r="120" spans="1:537" ht="15.75" customHeight="1" thickBot="1" x14ac:dyDescent="0.35">
      <c r="A120" s="255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</row>
    <row r="121" spans="1:537" ht="15.75" customHeight="1" thickBot="1" x14ac:dyDescent="0.35">
      <c r="A121" s="255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</row>
    <row r="122" spans="1:537" ht="15.75" customHeight="1" thickBot="1" x14ac:dyDescent="0.35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</row>
    <row r="123" spans="1:537" ht="15.75" customHeight="1" thickBot="1" x14ac:dyDescent="0.35">
      <c r="A123" s="255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255"/>
      <c r="AB123" s="255"/>
      <c r="AC123" s="255"/>
    </row>
    <row r="124" spans="1:537" ht="15.75" customHeight="1" thickBot="1" x14ac:dyDescent="0.35">
      <c r="A124" s="255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</row>
    <row r="125" spans="1:537" ht="15.75" customHeight="1" thickBot="1" x14ac:dyDescent="0.35">
      <c r="A125" s="255"/>
      <c r="B125" s="255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</row>
    <row r="126" spans="1:537" ht="15.75" customHeight="1" thickBot="1" x14ac:dyDescent="0.35">
      <c r="A126" s="255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</row>
    <row r="127" spans="1:537" ht="15.75" customHeight="1" thickBot="1" x14ac:dyDescent="0.35">
      <c r="A127" s="255"/>
      <c r="B127" s="255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</row>
    <row r="128" spans="1:537" ht="15.75" customHeight="1" thickBot="1" x14ac:dyDescent="0.35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</row>
    <row r="129" spans="1:29" ht="15.75" customHeight="1" thickBot="1" x14ac:dyDescent="0.35">
      <c r="A129" s="255"/>
      <c r="B129" s="255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</row>
    <row r="130" spans="1:29" ht="15.75" customHeight="1" thickBot="1" x14ac:dyDescent="0.35">
      <c r="A130" s="255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</row>
    <row r="131" spans="1:29" ht="15.75" customHeight="1" thickBot="1" x14ac:dyDescent="0.35">
      <c r="A131" s="255"/>
      <c r="B131" s="255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</row>
    <row r="132" spans="1:29" ht="15.75" customHeight="1" thickBot="1" x14ac:dyDescent="0.35">
      <c r="A132" s="255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</row>
    <row r="133" spans="1:29" ht="15.75" customHeight="1" thickBot="1" x14ac:dyDescent="0.35">
      <c r="A133" s="255"/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</row>
    <row r="134" spans="1:29" ht="15.75" customHeight="1" thickBot="1" x14ac:dyDescent="0.35">
      <c r="A134" s="255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</row>
    <row r="135" spans="1:29" ht="15.75" customHeight="1" thickBot="1" x14ac:dyDescent="0.35">
      <c r="A135" s="255"/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</row>
    <row r="136" spans="1:29" ht="15.75" customHeight="1" thickBot="1" x14ac:dyDescent="0.35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</row>
    <row r="137" spans="1:29" ht="15.75" customHeight="1" thickBot="1" x14ac:dyDescent="0.35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</row>
    <row r="138" spans="1:29" ht="15.75" customHeight="1" thickBot="1" x14ac:dyDescent="0.35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</row>
    <row r="139" spans="1:29" ht="15.75" customHeight="1" thickBot="1" x14ac:dyDescent="0.35">
      <c r="A139" s="255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</row>
    <row r="140" spans="1:29" ht="15.75" customHeight="1" thickBot="1" x14ac:dyDescent="0.35">
      <c r="A140" s="255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</row>
    <row r="141" spans="1:29" ht="15.75" customHeight="1" thickBot="1" x14ac:dyDescent="0.35">
      <c r="A141" s="255"/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</row>
    <row r="142" spans="1:29" ht="15.75" customHeight="1" thickBot="1" x14ac:dyDescent="0.35">
      <c r="A142" s="255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</row>
    <row r="143" spans="1:29" ht="15.75" customHeight="1" thickBot="1" x14ac:dyDescent="0.35">
      <c r="A143" s="255"/>
      <c r="B143" s="255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</row>
    <row r="144" spans="1:29" ht="15.75" customHeight="1" thickBot="1" x14ac:dyDescent="0.35">
      <c r="A144" s="255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</row>
    <row r="145" spans="1:29" ht="15.75" customHeight="1" thickBot="1" x14ac:dyDescent="0.35">
      <c r="A145" s="255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</row>
    <row r="146" spans="1:29" ht="15.75" customHeight="1" thickBot="1" x14ac:dyDescent="0.35">
      <c r="A146" s="255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</row>
    <row r="147" spans="1:29" ht="15.75" customHeight="1" thickBot="1" x14ac:dyDescent="0.35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</row>
    <row r="148" spans="1:29" ht="15.75" customHeight="1" thickBot="1" x14ac:dyDescent="0.35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</row>
    <row r="149" spans="1:29" ht="15.75" customHeight="1" thickBot="1" x14ac:dyDescent="0.35">
      <c r="A149" s="255"/>
      <c r="B149" s="255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</row>
    <row r="150" spans="1:29" ht="15.75" customHeight="1" thickBot="1" x14ac:dyDescent="0.35">
      <c r="A150" s="255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</row>
    <row r="151" spans="1:29" ht="15.75" customHeight="1" thickBot="1" x14ac:dyDescent="0.35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</row>
    <row r="152" spans="1:29" ht="15.75" customHeight="1" thickBot="1" x14ac:dyDescent="0.35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</row>
    <row r="153" spans="1:29" ht="15.75" customHeight="1" thickBot="1" x14ac:dyDescent="0.35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</row>
    <row r="154" spans="1:29" ht="15.75" customHeight="1" thickBot="1" x14ac:dyDescent="0.35">
      <c r="A154" s="255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</row>
    <row r="155" spans="1:29" ht="15.75" customHeight="1" thickBot="1" x14ac:dyDescent="0.35">
      <c r="A155" s="255"/>
      <c r="B155" s="255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</row>
    <row r="156" spans="1:29" ht="15.75" customHeight="1" thickBot="1" x14ac:dyDescent="0.35">
      <c r="A156" s="255"/>
      <c r="B156" s="255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</row>
    <row r="157" spans="1:29" ht="15.75" customHeight="1" thickBot="1" x14ac:dyDescent="0.35">
      <c r="A157" s="255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</row>
    <row r="158" spans="1:29" ht="15.75" customHeight="1" thickBot="1" x14ac:dyDescent="0.35">
      <c r="A158" s="255"/>
      <c r="B158" s="255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</row>
    <row r="159" spans="1:29" ht="15.75" customHeight="1" thickBot="1" x14ac:dyDescent="0.35">
      <c r="A159" s="255"/>
      <c r="B159" s="255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55"/>
      <c r="AB159" s="255"/>
      <c r="AC159" s="255"/>
    </row>
    <row r="160" spans="1:29" ht="15.75" customHeight="1" thickBot="1" x14ac:dyDescent="0.35">
      <c r="A160" s="255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  <c r="AA160" s="255"/>
      <c r="AB160" s="255"/>
      <c r="AC160" s="255"/>
    </row>
    <row r="161" spans="1:29" ht="15.75" customHeight="1" thickBot="1" x14ac:dyDescent="0.35">
      <c r="A161" s="255"/>
      <c r="B161" s="255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</row>
    <row r="162" spans="1:29" ht="15.75" customHeight="1" thickBot="1" x14ac:dyDescent="0.35">
      <c r="A162" s="255"/>
      <c r="B162" s="255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</row>
    <row r="163" spans="1:29" ht="15.75" customHeight="1" thickBot="1" x14ac:dyDescent="0.35">
      <c r="A163" s="255"/>
      <c r="B163" s="255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</row>
    <row r="164" spans="1:29" ht="15.75" customHeight="1" thickBot="1" x14ac:dyDescent="0.35">
      <c r="A164" s="255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</row>
    <row r="165" spans="1:29" ht="15.75" customHeight="1" thickBot="1" x14ac:dyDescent="0.35">
      <c r="A165" s="255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</row>
    <row r="166" spans="1:29" ht="15.75" customHeight="1" thickBot="1" x14ac:dyDescent="0.35">
      <c r="A166" s="255"/>
      <c r="B166" s="255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</row>
    <row r="167" spans="1:29" ht="15.75" customHeight="1" thickBot="1" x14ac:dyDescent="0.35">
      <c r="A167" s="255"/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</row>
    <row r="168" spans="1:29" ht="15.75" customHeight="1" thickBot="1" x14ac:dyDescent="0.35">
      <c r="A168" s="255"/>
      <c r="B168" s="255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  <c r="AA168" s="255"/>
      <c r="AB168" s="255"/>
      <c r="AC168" s="255"/>
    </row>
    <row r="169" spans="1:29" ht="15.75" customHeight="1" thickBot="1" x14ac:dyDescent="0.35">
      <c r="A169" s="255"/>
      <c r="B169" s="255"/>
      <c r="C169" s="255"/>
      <c r="D169" s="255"/>
      <c r="E169" s="255"/>
      <c r="F169" s="255"/>
      <c r="G169" s="255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</row>
    <row r="170" spans="1:29" ht="15.75" customHeight="1" thickBot="1" x14ac:dyDescent="0.35">
      <c r="A170" s="255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</row>
    <row r="171" spans="1:29" ht="15.75" customHeight="1" thickBot="1" x14ac:dyDescent="0.35">
      <c r="A171" s="255"/>
      <c r="B171" s="255"/>
      <c r="C171" s="255"/>
      <c r="D171" s="255"/>
      <c r="E171" s="255"/>
      <c r="F171" s="255"/>
      <c r="G171" s="255"/>
      <c r="H171" s="255"/>
      <c r="I171" s="255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</row>
    <row r="172" spans="1:29" ht="15.75" customHeight="1" thickBot="1" x14ac:dyDescent="0.35">
      <c r="A172" s="255"/>
      <c r="B172" s="255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  <c r="AA172" s="255"/>
      <c r="AB172" s="255"/>
      <c r="AC172" s="255"/>
    </row>
    <row r="173" spans="1:29" ht="15.75" customHeight="1" thickBot="1" x14ac:dyDescent="0.35">
      <c r="A173" s="255"/>
      <c r="B173" s="255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</row>
    <row r="174" spans="1:29" ht="15.75" customHeight="1" thickBot="1" x14ac:dyDescent="0.35">
      <c r="A174" s="255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</row>
    <row r="175" spans="1:29" ht="15.75" customHeight="1" thickBot="1" x14ac:dyDescent="0.35">
      <c r="A175" s="255"/>
      <c r="B175" s="255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</row>
    <row r="176" spans="1:29" ht="15.75" customHeight="1" thickBot="1" x14ac:dyDescent="0.35">
      <c r="A176" s="255"/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</row>
    <row r="177" spans="1:29" ht="15.75" customHeight="1" thickBot="1" x14ac:dyDescent="0.35">
      <c r="A177" s="255"/>
      <c r="B177" s="255"/>
      <c r="C177" s="255"/>
      <c r="D177" s="255"/>
      <c r="E177" s="255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</row>
    <row r="178" spans="1:29" ht="15.75" customHeight="1" thickBot="1" x14ac:dyDescent="0.35">
      <c r="A178" s="255"/>
      <c r="B178" s="255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</row>
    <row r="179" spans="1:29" ht="15.75" customHeight="1" thickBot="1" x14ac:dyDescent="0.35">
      <c r="A179" s="255"/>
      <c r="B179" s="255"/>
      <c r="C179" s="255"/>
      <c r="D179" s="255"/>
      <c r="E179" s="255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</row>
    <row r="180" spans="1:29" ht="15.75" customHeight="1" thickBot="1" x14ac:dyDescent="0.35">
      <c r="A180" s="255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</row>
    <row r="181" spans="1:29" ht="15.75" customHeight="1" thickBot="1" x14ac:dyDescent="0.35">
      <c r="A181" s="255"/>
      <c r="B181" s="255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</row>
    <row r="182" spans="1:29" ht="15.75" customHeight="1" thickBot="1" x14ac:dyDescent="0.35">
      <c r="A182" s="255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</row>
    <row r="183" spans="1:29" ht="15.75" customHeight="1" thickBot="1" x14ac:dyDescent="0.35">
      <c r="A183" s="255"/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</row>
    <row r="184" spans="1:29" ht="15.75" customHeight="1" thickBot="1" x14ac:dyDescent="0.35">
      <c r="A184" s="255"/>
      <c r="B184" s="255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</row>
    <row r="185" spans="1:29" ht="15.75" customHeight="1" thickBot="1" x14ac:dyDescent="0.35">
      <c r="A185" s="255"/>
      <c r="B185" s="255"/>
      <c r="C185" s="255"/>
      <c r="D185" s="255"/>
      <c r="E185" s="255"/>
      <c r="F185" s="255"/>
      <c r="G185" s="255"/>
      <c r="H185" s="255"/>
      <c r="I185" s="255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</row>
    <row r="186" spans="1:29" ht="15.75" customHeight="1" thickBot="1" x14ac:dyDescent="0.35">
      <c r="A186" s="255"/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  <c r="AA186" s="255"/>
      <c r="AB186" s="255"/>
      <c r="AC186" s="255"/>
    </row>
    <row r="187" spans="1:29" ht="15.75" customHeight="1" thickBot="1" x14ac:dyDescent="0.35">
      <c r="A187" s="255"/>
      <c r="B187" s="255"/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</row>
    <row r="188" spans="1:29" ht="15.75" customHeight="1" thickBot="1" x14ac:dyDescent="0.35">
      <c r="A188" s="255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  <c r="AA188" s="255"/>
      <c r="AB188" s="255"/>
      <c r="AC188" s="255"/>
    </row>
    <row r="189" spans="1:29" ht="15.75" customHeight="1" thickBot="1" x14ac:dyDescent="0.35">
      <c r="A189" s="255"/>
      <c r="B189" s="255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</row>
    <row r="190" spans="1:29" ht="15.75" customHeight="1" thickBot="1" x14ac:dyDescent="0.35">
      <c r="A190" s="255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</row>
    <row r="191" spans="1:29" ht="15.75" customHeight="1" thickBot="1" x14ac:dyDescent="0.35">
      <c r="A191" s="255"/>
      <c r="B191" s="255"/>
      <c r="C191" s="255"/>
      <c r="D191" s="255"/>
      <c r="E191" s="255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</row>
    <row r="192" spans="1:29" ht="15.75" customHeight="1" thickBot="1" x14ac:dyDescent="0.35">
      <c r="A192" s="255"/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</row>
    <row r="193" spans="1:29" ht="15.75" customHeight="1" thickBot="1" x14ac:dyDescent="0.35">
      <c r="A193" s="255"/>
      <c r="B193" s="255"/>
      <c r="C193" s="255"/>
      <c r="D193" s="255"/>
      <c r="E193" s="255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</row>
    <row r="194" spans="1:29" ht="15.75" customHeight="1" thickBot="1" x14ac:dyDescent="0.35">
      <c r="A194" s="255"/>
      <c r="B194" s="255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</row>
    <row r="195" spans="1:29" ht="15.75" customHeight="1" thickBot="1" x14ac:dyDescent="0.35">
      <c r="A195" s="255"/>
      <c r="B195" s="255"/>
      <c r="C195" s="255"/>
      <c r="D195" s="255"/>
      <c r="E195" s="255"/>
      <c r="F195" s="255"/>
      <c r="G195" s="255"/>
      <c r="H195" s="255"/>
      <c r="I195" s="255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</row>
    <row r="196" spans="1:29" ht="15.75" customHeight="1" thickBot="1" x14ac:dyDescent="0.35">
      <c r="A196" s="255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</row>
    <row r="197" spans="1:29" ht="15.75" customHeight="1" thickBot="1" x14ac:dyDescent="0.35">
      <c r="A197" s="255"/>
      <c r="B197" s="255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</row>
    <row r="198" spans="1:29" ht="15.75" customHeight="1" thickBot="1" x14ac:dyDescent="0.35">
      <c r="A198" s="255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</row>
    <row r="199" spans="1:29" ht="15.75" customHeight="1" thickBot="1" x14ac:dyDescent="0.35">
      <c r="A199" s="255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</row>
    <row r="200" spans="1:29" ht="15.75" customHeight="1" thickBot="1" x14ac:dyDescent="0.35">
      <c r="A200" s="255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</row>
    <row r="201" spans="1:29" ht="15.75" customHeight="1" thickBot="1" x14ac:dyDescent="0.35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</row>
    <row r="202" spans="1:29" ht="15.75" customHeight="1" thickBot="1" x14ac:dyDescent="0.35">
      <c r="A202" s="255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</row>
    <row r="203" spans="1:29" ht="15.75" customHeight="1" thickBot="1" x14ac:dyDescent="0.35">
      <c r="A203" s="255"/>
      <c r="B203" s="255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</row>
    <row r="204" spans="1:29" ht="15.75" customHeight="1" thickBot="1" x14ac:dyDescent="0.35">
      <c r="A204" s="255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</row>
    <row r="205" spans="1:29" ht="15.75" customHeight="1" thickBot="1" x14ac:dyDescent="0.35">
      <c r="A205" s="255"/>
      <c r="B205" s="255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</row>
    <row r="206" spans="1:29" ht="15.75" customHeight="1" thickBot="1" x14ac:dyDescent="0.35">
      <c r="A206" s="255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</row>
    <row r="207" spans="1:29" ht="15.75" customHeight="1" thickBot="1" x14ac:dyDescent="0.35">
      <c r="A207" s="255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</row>
    <row r="208" spans="1:29" ht="15.75" customHeight="1" thickBot="1" x14ac:dyDescent="0.35">
      <c r="A208" s="255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</row>
    <row r="209" spans="1:29" ht="15.75" customHeight="1" thickBot="1" x14ac:dyDescent="0.35">
      <c r="A209" s="255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</row>
    <row r="210" spans="1:29" ht="15.75" customHeight="1" thickBot="1" x14ac:dyDescent="0.35">
      <c r="A210" s="255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</row>
    <row r="211" spans="1:29" ht="15.75" customHeight="1" thickBot="1" x14ac:dyDescent="0.35">
      <c r="A211" s="255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</row>
    <row r="212" spans="1:29" ht="15.75" customHeight="1" thickBot="1" x14ac:dyDescent="0.35">
      <c r="A212" s="255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</row>
    <row r="213" spans="1:29" ht="15.75" customHeight="1" thickBot="1" x14ac:dyDescent="0.35">
      <c r="A213" s="255"/>
      <c r="B213" s="255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</row>
    <row r="214" spans="1:29" ht="15.75" customHeight="1" thickBot="1" x14ac:dyDescent="0.35">
      <c r="A214" s="255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</row>
    <row r="215" spans="1:29" ht="15.75" customHeight="1" thickBot="1" x14ac:dyDescent="0.35">
      <c r="A215" s="255"/>
      <c r="B215" s="255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</row>
    <row r="216" spans="1:29" ht="15.75" customHeight="1" thickBot="1" x14ac:dyDescent="0.35">
      <c r="A216" s="255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</row>
    <row r="217" spans="1:29" ht="15.75" customHeight="1" thickBot="1" x14ac:dyDescent="0.35">
      <c r="A217" s="255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</row>
    <row r="218" spans="1:29" ht="15.75" customHeight="1" thickBot="1" x14ac:dyDescent="0.35">
      <c r="A218" s="255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</row>
    <row r="219" spans="1:29" ht="15.75" customHeight="1" thickBot="1" x14ac:dyDescent="0.35">
      <c r="A219" s="255"/>
      <c r="B219" s="255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</row>
    <row r="220" spans="1:29" ht="15.75" customHeight="1" thickBot="1" x14ac:dyDescent="0.35">
      <c r="A220" s="255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</row>
    <row r="221" spans="1:29" ht="15.75" customHeight="1" thickBot="1" x14ac:dyDescent="0.35">
      <c r="A221" s="255"/>
      <c r="B221" s="255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</row>
    <row r="222" spans="1:29" ht="15.75" customHeight="1" thickBot="1" x14ac:dyDescent="0.35">
      <c r="A222" s="255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</row>
    <row r="223" spans="1:29" ht="15.75" customHeight="1" thickBot="1" x14ac:dyDescent="0.35">
      <c r="A223" s="255"/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</row>
    <row r="224" spans="1:29" ht="15.75" customHeight="1" thickBot="1" x14ac:dyDescent="0.35">
      <c r="A224" s="255"/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  <c r="AA224" s="255"/>
      <c r="AB224" s="255"/>
      <c r="AC224" s="255"/>
    </row>
    <row r="225" spans="1:29" ht="15.75" customHeight="1" thickBot="1" x14ac:dyDescent="0.35">
      <c r="A225" s="255"/>
      <c r="B225" s="255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</row>
    <row r="226" spans="1:29" ht="15.75" customHeight="1" thickBot="1" x14ac:dyDescent="0.35">
      <c r="A226" s="255"/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</row>
    <row r="227" spans="1:29" ht="15.75" customHeight="1" thickBot="1" x14ac:dyDescent="0.35">
      <c r="A227" s="255"/>
      <c r="B227" s="255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</row>
    <row r="228" spans="1:29" ht="15.75" customHeight="1" thickBot="1" x14ac:dyDescent="0.35">
      <c r="A228" s="255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</row>
    <row r="229" spans="1:29" ht="15.75" customHeight="1" thickBot="1" x14ac:dyDescent="0.35">
      <c r="A229" s="255"/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</row>
    <row r="230" spans="1:29" ht="15.75" customHeight="1" thickBot="1" x14ac:dyDescent="0.35">
      <c r="A230" s="255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</row>
    <row r="231" spans="1:29" ht="15.75" customHeight="1" thickBot="1" x14ac:dyDescent="0.35">
      <c r="A231" s="255"/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</row>
    <row r="232" spans="1:29" ht="15.75" customHeight="1" thickBot="1" x14ac:dyDescent="0.35">
      <c r="A232" s="255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  <c r="AA232" s="255"/>
      <c r="AB232" s="255"/>
      <c r="AC232" s="255"/>
    </row>
    <row r="233" spans="1:29" ht="15.75" customHeight="1" thickBot="1" x14ac:dyDescent="0.35">
      <c r="A233" s="255"/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  <c r="AA233" s="255"/>
      <c r="AB233" s="255"/>
      <c r="AC233" s="255"/>
    </row>
    <row r="234" spans="1:29" ht="15.75" customHeight="1" thickBot="1" x14ac:dyDescent="0.35">
      <c r="A234" s="255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</row>
    <row r="235" spans="1:29" ht="15.75" customHeight="1" thickBot="1" x14ac:dyDescent="0.35">
      <c r="A235" s="255"/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</row>
    <row r="236" spans="1:29" ht="15.75" customHeight="1" thickBot="1" x14ac:dyDescent="0.35">
      <c r="A236" s="255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</row>
    <row r="237" spans="1:29" ht="15.75" customHeight="1" thickBot="1" x14ac:dyDescent="0.35">
      <c r="A237" s="255"/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</row>
    <row r="238" spans="1:29" ht="15.75" customHeight="1" thickBot="1" x14ac:dyDescent="0.35">
      <c r="A238" s="454"/>
      <c r="B238" s="454"/>
      <c r="C238" s="454"/>
      <c r="D238" s="454"/>
      <c r="E238" s="454"/>
      <c r="F238" s="454"/>
      <c r="G238" s="454"/>
      <c r="H238" s="454"/>
      <c r="I238" s="454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</row>
    <row r="239" spans="1:29" ht="15.75" customHeight="1" thickBot="1" x14ac:dyDescent="0.35">
      <c r="A239" s="454"/>
      <c r="B239" s="454"/>
      <c r="C239" s="454"/>
      <c r="D239" s="454"/>
      <c r="E239" s="454"/>
      <c r="F239" s="454"/>
      <c r="G239" s="454"/>
      <c r="H239" s="454"/>
      <c r="I239" s="454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  <c r="AA239" s="255"/>
      <c r="AB239" s="255"/>
      <c r="AC239" s="255"/>
    </row>
    <row r="240" spans="1:29" ht="15.75" customHeight="1" thickBot="1" x14ac:dyDescent="0.35">
      <c r="A240" s="454"/>
      <c r="B240" s="454"/>
      <c r="C240" s="454"/>
      <c r="D240" s="454"/>
      <c r="E240" s="454"/>
      <c r="F240" s="454"/>
      <c r="G240" s="454"/>
      <c r="H240" s="454"/>
      <c r="I240" s="454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  <c r="AA240" s="255"/>
      <c r="AB240" s="255"/>
      <c r="AC240" s="255"/>
    </row>
    <row r="241" spans="1:29" ht="15.75" customHeight="1" thickBot="1" x14ac:dyDescent="0.35">
      <c r="A241" s="454"/>
      <c r="B241" s="454"/>
      <c r="C241" s="454"/>
      <c r="D241" s="454"/>
      <c r="E241" s="454"/>
      <c r="F241" s="454"/>
      <c r="G241" s="454"/>
      <c r="H241" s="454"/>
      <c r="I241" s="454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</row>
    <row r="242" spans="1:29" ht="15.75" customHeight="1" thickBot="1" x14ac:dyDescent="0.35">
      <c r="A242" s="454"/>
      <c r="B242" s="454"/>
      <c r="C242" s="454"/>
      <c r="D242" s="454"/>
      <c r="E242" s="454"/>
      <c r="F242" s="454"/>
      <c r="G242" s="454"/>
      <c r="H242" s="454"/>
      <c r="I242" s="454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</row>
    <row r="243" spans="1:29" ht="15.75" customHeight="1" thickBot="1" x14ac:dyDescent="0.35">
      <c r="A243" s="454"/>
      <c r="B243" s="454"/>
      <c r="C243" s="454"/>
      <c r="D243" s="454"/>
      <c r="E243" s="454"/>
      <c r="F243" s="454"/>
      <c r="G243" s="454"/>
      <c r="H243" s="454"/>
      <c r="I243" s="454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</row>
    <row r="244" spans="1:29" ht="15.75" customHeight="1" thickBot="1" x14ac:dyDescent="0.35">
      <c r="A244" s="454"/>
      <c r="B244" s="454"/>
      <c r="C244" s="454"/>
      <c r="D244" s="454"/>
      <c r="E244" s="454"/>
      <c r="F244" s="454"/>
      <c r="G244" s="454"/>
      <c r="H244" s="454"/>
      <c r="I244" s="4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</row>
    <row r="245" spans="1:29" ht="15.75" customHeight="1" thickBot="1" x14ac:dyDescent="0.35">
      <c r="A245" s="454"/>
      <c r="B245" s="454"/>
      <c r="C245" s="454"/>
      <c r="D245" s="454"/>
      <c r="E245" s="454"/>
      <c r="F245" s="454"/>
      <c r="G245" s="454"/>
      <c r="H245" s="454"/>
      <c r="I245" s="454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  <c r="AA245" s="255"/>
      <c r="AB245" s="255"/>
      <c r="AC245" s="255"/>
    </row>
    <row r="246" spans="1:29" ht="15.75" customHeight="1" thickBot="1" x14ac:dyDescent="0.35">
      <c r="A246" s="454"/>
      <c r="B246" s="454"/>
      <c r="C246" s="454"/>
      <c r="D246" s="454"/>
      <c r="E246" s="454"/>
      <c r="F246" s="454"/>
      <c r="G246" s="454"/>
      <c r="H246" s="454"/>
      <c r="I246" s="454"/>
      <c r="J246" s="255"/>
      <c r="K246" s="255"/>
      <c r="L246" s="255"/>
      <c r="M246" s="255"/>
      <c r="N246" s="255"/>
      <c r="O246" s="255"/>
      <c r="P246" s="255"/>
      <c r="Q246" s="255"/>
      <c r="R246" s="255"/>
      <c r="S246" s="255"/>
      <c r="T246" s="255"/>
      <c r="U246" s="255"/>
      <c r="V246" s="255"/>
      <c r="W246" s="255"/>
      <c r="X246" s="255"/>
      <c r="Y246" s="255"/>
      <c r="Z246" s="255"/>
      <c r="AA246" s="255"/>
      <c r="AB246" s="255"/>
      <c r="AC246" s="255"/>
    </row>
    <row r="247" spans="1:29" ht="15.75" customHeight="1" thickBot="1" x14ac:dyDescent="0.35">
      <c r="A247" s="454"/>
      <c r="B247" s="454"/>
      <c r="C247" s="454"/>
      <c r="D247" s="454"/>
      <c r="E247" s="454"/>
      <c r="F247" s="454"/>
      <c r="G247" s="454"/>
      <c r="H247" s="454"/>
      <c r="I247" s="454"/>
      <c r="J247" s="255"/>
      <c r="K247" s="255"/>
      <c r="L247" s="255"/>
      <c r="M247" s="255"/>
      <c r="N247" s="255"/>
      <c r="O247" s="255"/>
      <c r="P247" s="255"/>
      <c r="Q247" s="255"/>
      <c r="R247" s="255"/>
      <c r="S247" s="255"/>
      <c r="T247" s="255"/>
      <c r="U247" s="255"/>
      <c r="V247" s="255"/>
      <c r="W247" s="255"/>
      <c r="X247" s="255"/>
      <c r="Y247" s="255"/>
      <c r="Z247" s="255"/>
      <c r="AA247" s="255"/>
      <c r="AB247" s="255"/>
      <c r="AC247" s="255"/>
    </row>
    <row r="248" spans="1:29" ht="15.75" customHeight="1" thickBot="1" x14ac:dyDescent="0.35">
      <c r="A248" s="454"/>
      <c r="B248" s="454"/>
      <c r="C248" s="454"/>
      <c r="D248" s="454"/>
      <c r="E248" s="454"/>
      <c r="F248" s="454"/>
      <c r="G248" s="454"/>
      <c r="H248" s="454"/>
      <c r="I248" s="454"/>
      <c r="J248" s="255"/>
      <c r="K248" s="255"/>
      <c r="L248" s="255"/>
      <c r="M248" s="255"/>
      <c r="N248" s="255"/>
      <c r="O248" s="255"/>
      <c r="P248" s="255"/>
      <c r="Q248" s="255"/>
      <c r="R248" s="255"/>
      <c r="S248" s="255"/>
      <c r="T248" s="255"/>
      <c r="U248" s="255"/>
      <c r="V248" s="255"/>
      <c r="W248" s="255"/>
      <c r="X248" s="255"/>
      <c r="Y248" s="255"/>
      <c r="Z248" s="255"/>
      <c r="AA248" s="255"/>
      <c r="AB248" s="255"/>
      <c r="AC248" s="255"/>
    </row>
    <row r="249" spans="1:29" ht="15.75" customHeight="1" thickBot="1" x14ac:dyDescent="0.35">
      <c r="A249" s="454"/>
      <c r="B249" s="454"/>
      <c r="C249" s="454"/>
      <c r="D249" s="454"/>
      <c r="E249" s="454"/>
      <c r="F249" s="454"/>
      <c r="G249" s="454"/>
      <c r="H249" s="454"/>
      <c r="I249" s="454"/>
      <c r="J249" s="255"/>
      <c r="K249" s="255"/>
      <c r="L249" s="255"/>
      <c r="M249" s="255"/>
      <c r="N249" s="255"/>
      <c r="O249" s="255"/>
      <c r="P249" s="255"/>
      <c r="Q249" s="255"/>
      <c r="R249" s="255"/>
      <c r="S249" s="255"/>
      <c r="T249" s="255"/>
      <c r="U249" s="255"/>
      <c r="V249" s="255"/>
      <c r="W249" s="255"/>
      <c r="X249" s="255"/>
      <c r="Y249" s="255"/>
      <c r="Z249" s="255"/>
      <c r="AA249" s="255"/>
      <c r="AB249" s="255"/>
      <c r="AC249" s="255"/>
    </row>
    <row r="250" spans="1:29" ht="15.75" customHeight="1" thickBot="1" x14ac:dyDescent="0.35">
      <c r="A250" s="454"/>
      <c r="B250" s="454"/>
      <c r="C250" s="454"/>
      <c r="D250" s="454"/>
      <c r="E250" s="454"/>
      <c r="F250" s="454"/>
      <c r="G250" s="454"/>
      <c r="H250" s="454"/>
      <c r="I250" s="454"/>
      <c r="J250" s="255"/>
      <c r="K250" s="255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</row>
    <row r="251" spans="1:29" ht="15.75" customHeight="1" thickBot="1" x14ac:dyDescent="0.35">
      <c r="A251" s="454"/>
      <c r="B251" s="454"/>
      <c r="C251" s="454"/>
      <c r="D251" s="454"/>
      <c r="E251" s="454"/>
      <c r="F251" s="454"/>
      <c r="G251" s="454"/>
      <c r="H251" s="454"/>
      <c r="I251" s="454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</row>
    <row r="252" spans="1:29" ht="15.75" customHeight="1" thickBot="1" x14ac:dyDescent="0.35">
      <c r="A252" s="454"/>
      <c r="B252" s="454"/>
      <c r="C252" s="454"/>
      <c r="D252" s="454"/>
      <c r="E252" s="454"/>
      <c r="F252" s="454"/>
      <c r="G252" s="454"/>
      <c r="H252" s="454"/>
      <c r="I252" s="454"/>
      <c r="J252" s="255"/>
      <c r="K252" s="255"/>
      <c r="L252" s="255"/>
      <c r="M252" s="255"/>
      <c r="N252" s="255"/>
      <c r="O252" s="255"/>
      <c r="P252" s="255"/>
      <c r="Q252" s="255"/>
      <c r="R252" s="255"/>
      <c r="S252" s="255"/>
      <c r="T252" s="255"/>
      <c r="U252" s="255"/>
      <c r="V252" s="255"/>
      <c r="W252" s="255"/>
      <c r="X252" s="255"/>
      <c r="Y252" s="255"/>
      <c r="Z252" s="255"/>
      <c r="AA252" s="255"/>
      <c r="AB252" s="255"/>
      <c r="AC252" s="255"/>
    </row>
    <row r="253" spans="1:29" ht="15.75" customHeight="1" thickBot="1" x14ac:dyDescent="0.35">
      <c r="A253" s="454"/>
      <c r="B253" s="454"/>
      <c r="C253" s="454"/>
      <c r="D253" s="454"/>
      <c r="E253" s="454"/>
      <c r="F253" s="454"/>
      <c r="G253" s="454"/>
      <c r="H253" s="454"/>
      <c r="I253" s="454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  <c r="AA253" s="255"/>
      <c r="AB253" s="255"/>
      <c r="AC253" s="255"/>
    </row>
    <row r="254" spans="1:29" ht="15.75" customHeight="1" thickBot="1" x14ac:dyDescent="0.35">
      <c r="A254" s="454"/>
      <c r="B254" s="454"/>
      <c r="C254" s="454"/>
      <c r="D254" s="454"/>
      <c r="E254" s="454"/>
      <c r="F254" s="454"/>
      <c r="G254" s="454"/>
      <c r="H254" s="454"/>
      <c r="I254" s="454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</row>
    <row r="255" spans="1:29" ht="15.75" customHeight="1" thickBot="1" x14ac:dyDescent="0.35">
      <c r="A255" s="454"/>
      <c r="B255" s="454"/>
      <c r="C255" s="454"/>
      <c r="D255" s="454"/>
      <c r="E255" s="454"/>
      <c r="F255" s="454"/>
      <c r="G255" s="454"/>
      <c r="H255" s="454"/>
      <c r="I255" s="454"/>
      <c r="J255" s="255"/>
      <c r="K255" s="255"/>
      <c r="L255" s="255"/>
      <c r="M255" s="25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  <c r="AA255" s="255"/>
      <c r="AB255" s="255"/>
      <c r="AC255" s="255"/>
    </row>
    <row r="256" spans="1:29" ht="15.75" customHeight="1" thickBot="1" x14ac:dyDescent="0.35">
      <c r="A256" s="454"/>
      <c r="B256" s="454"/>
      <c r="C256" s="454"/>
      <c r="D256" s="454"/>
      <c r="E256" s="454"/>
      <c r="F256" s="454"/>
      <c r="G256" s="454"/>
      <c r="H256" s="454"/>
      <c r="I256" s="454"/>
      <c r="J256" s="255"/>
      <c r="K256" s="255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</row>
    <row r="257" spans="1:29" ht="15.75" customHeight="1" thickBot="1" x14ac:dyDescent="0.35">
      <c r="A257" s="454"/>
      <c r="B257" s="454"/>
      <c r="C257" s="454"/>
      <c r="D257" s="454"/>
      <c r="E257" s="454"/>
      <c r="F257" s="454"/>
      <c r="G257" s="454"/>
      <c r="H257" s="454"/>
      <c r="I257" s="454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</row>
    <row r="258" spans="1:29" ht="15.75" customHeight="1" thickBot="1" x14ac:dyDescent="0.35">
      <c r="A258" s="454"/>
      <c r="B258" s="454"/>
      <c r="C258" s="454"/>
      <c r="D258" s="454"/>
      <c r="E258" s="454"/>
      <c r="F258" s="454"/>
      <c r="G258" s="454"/>
      <c r="H258" s="454"/>
      <c r="I258" s="454"/>
      <c r="J258" s="255"/>
      <c r="K258" s="255"/>
      <c r="L258" s="255"/>
      <c r="M258" s="25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  <c r="AA258" s="255"/>
      <c r="AB258" s="255"/>
      <c r="AC258" s="255"/>
    </row>
    <row r="259" spans="1:29" ht="15.75" customHeight="1" thickBot="1" x14ac:dyDescent="0.35">
      <c r="A259" s="454"/>
      <c r="B259" s="454"/>
      <c r="C259" s="454"/>
      <c r="D259" s="454"/>
      <c r="E259" s="454"/>
      <c r="F259" s="454"/>
      <c r="G259" s="454"/>
      <c r="H259" s="454"/>
      <c r="I259" s="454"/>
      <c r="J259" s="255"/>
      <c r="K259" s="255"/>
      <c r="L259" s="255"/>
      <c r="M259" s="255"/>
      <c r="N259" s="255"/>
      <c r="O259" s="255"/>
      <c r="P259" s="255"/>
      <c r="Q259" s="255"/>
      <c r="R259" s="255"/>
      <c r="S259" s="255"/>
      <c r="T259" s="255"/>
      <c r="U259" s="255"/>
      <c r="V259" s="255"/>
      <c r="W259" s="255"/>
      <c r="X259" s="255"/>
      <c r="Y259" s="255"/>
      <c r="Z259" s="255"/>
      <c r="AA259" s="255"/>
      <c r="AB259" s="255"/>
      <c r="AC259" s="255"/>
    </row>
    <row r="260" spans="1:29" ht="15.75" customHeight="1" thickBot="1" x14ac:dyDescent="0.35">
      <c r="A260" s="454"/>
      <c r="B260" s="454"/>
      <c r="C260" s="454"/>
      <c r="D260" s="454"/>
      <c r="E260" s="454"/>
      <c r="F260" s="454"/>
      <c r="G260" s="454"/>
      <c r="H260" s="454"/>
      <c r="I260" s="454"/>
      <c r="J260" s="255"/>
      <c r="K260" s="255"/>
      <c r="L260" s="255"/>
      <c r="M260" s="255"/>
      <c r="N260" s="255"/>
      <c r="O260" s="255"/>
      <c r="P260" s="255"/>
      <c r="Q260" s="255"/>
      <c r="R260" s="255"/>
      <c r="S260" s="255"/>
      <c r="T260" s="255"/>
      <c r="U260" s="255"/>
      <c r="V260" s="255"/>
      <c r="W260" s="255"/>
      <c r="X260" s="255"/>
      <c r="Y260" s="255"/>
      <c r="Z260" s="255"/>
      <c r="AA260" s="255"/>
      <c r="AB260" s="255"/>
      <c r="AC260" s="255"/>
    </row>
    <row r="261" spans="1:29" ht="15.75" customHeight="1" thickBot="1" x14ac:dyDescent="0.35">
      <c r="A261" s="454"/>
      <c r="B261" s="454"/>
      <c r="C261" s="454"/>
      <c r="D261" s="454"/>
      <c r="E261" s="454"/>
      <c r="F261" s="454"/>
      <c r="G261" s="454"/>
      <c r="H261" s="454"/>
      <c r="I261" s="454"/>
      <c r="J261" s="255"/>
      <c r="K261" s="255"/>
      <c r="L261" s="255"/>
      <c r="M261" s="255"/>
      <c r="N261" s="255"/>
      <c r="O261" s="255"/>
      <c r="P261" s="255"/>
      <c r="Q261" s="255"/>
      <c r="R261" s="255"/>
      <c r="S261" s="255"/>
      <c r="T261" s="255"/>
      <c r="U261" s="255"/>
      <c r="V261" s="255"/>
      <c r="W261" s="255"/>
      <c r="X261" s="255"/>
      <c r="Y261" s="255"/>
      <c r="Z261" s="255"/>
      <c r="AA261" s="255"/>
      <c r="AB261" s="255"/>
      <c r="AC261" s="255"/>
    </row>
    <row r="262" spans="1:29" ht="15.75" customHeight="1" thickBot="1" x14ac:dyDescent="0.35">
      <c r="A262" s="454"/>
      <c r="B262" s="454"/>
      <c r="C262" s="454"/>
      <c r="D262" s="454"/>
      <c r="E262" s="454"/>
      <c r="F262" s="454"/>
      <c r="G262" s="454"/>
      <c r="H262" s="454"/>
      <c r="I262" s="454"/>
      <c r="J262" s="255"/>
      <c r="K262" s="255"/>
      <c r="L262" s="255"/>
      <c r="M262" s="255"/>
      <c r="N262" s="255"/>
      <c r="O262" s="255"/>
      <c r="P262" s="255"/>
      <c r="Q262" s="255"/>
      <c r="R262" s="255"/>
      <c r="S262" s="255"/>
      <c r="T262" s="255"/>
      <c r="U262" s="255"/>
      <c r="V262" s="255"/>
      <c r="W262" s="255"/>
      <c r="X262" s="255"/>
      <c r="Y262" s="255"/>
      <c r="Z262" s="255"/>
      <c r="AA262" s="255"/>
      <c r="AB262" s="255"/>
      <c r="AC262" s="255"/>
    </row>
    <row r="263" spans="1:29" ht="15.75" customHeight="1" thickBot="1" x14ac:dyDescent="0.35">
      <c r="A263" s="454"/>
      <c r="B263" s="454"/>
      <c r="C263" s="454"/>
      <c r="D263" s="454"/>
      <c r="E263" s="454"/>
      <c r="F263" s="454"/>
      <c r="G263" s="454"/>
      <c r="H263" s="454"/>
      <c r="I263" s="454"/>
      <c r="J263" s="255"/>
      <c r="K263" s="255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</row>
    <row r="264" spans="1:29" ht="15.75" customHeight="1" thickBot="1" x14ac:dyDescent="0.35">
      <c r="A264" s="454"/>
      <c r="B264" s="454"/>
      <c r="C264" s="454"/>
      <c r="D264" s="454"/>
      <c r="E264" s="454"/>
      <c r="F264" s="454"/>
      <c r="G264" s="454"/>
      <c r="H264" s="454"/>
      <c r="I264" s="454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</row>
    <row r="265" spans="1:29" ht="15.75" customHeight="1" thickBot="1" x14ac:dyDescent="0.35">
      <c r="A265" s="454"/>
      <c r="B265" s="454"/>
      <c r="C265" s="454"/>
      <c r="D265" s="454"/>
      <c r="E265" s="454"/>
      <c r="F265" s="454"/>
      <c r="G265" s="454"/>
      <c r="H265" s="454"/>
      <c r="I265" s="454"/>
      <c r="J265" s="255"/>
      <c r="K265" s="255"/>
      <c r="L265" s="255"/>
      <c r="M265" s="255"/>
      <c r="N265" s="255"/>
      <c r="O265" s="255"/>
      <c r="P265" s="255"/>
      <c r="Q265" s="255"/>
      <c r="R265" s="255"/>
      <c r="S265" s="255"/>
      <c r="T265" s="255"/>
      <c r="U265" s="255"/>
      <c r="V265" s="255"/>
      <c r="W265" s="255"/>
      <c r="X265" s="255"/>
      <c r="Y265" s="255"/>
      <c r="Z265" s="255"/>
      <c r="AA265" s="255"/>
      <c r="AB265" s="255"/>
      <c r="AC265" s="255"/>
    </row>
    <row r="266" spans="1:29" ht="15.75" customHeight="1" thickBot="1" x14ac:dyDescent="0.35">
      <c r="A266" s="454"/>
      <c r="B266" s="454"/>
      <c r="C266" s="454"/>
      <c r="D266" s="454"/>
      <c r="E266" s="454"/>
      <c r="F266" s="454"/>
      <c r="G266" s="454"/>
      <c r="H266" s="454"/>
      <c r="I266" s="454"/>
      <c r="J266" s="255"/>
      <c r="K266" s="255"/>
      <c r="L266" s="255"/>
      <c r="M266" s="255"/>
      <c r="N266" s="255"/>
      <c r="O266" s="255"/>
      <c r="P266" s="255"/>
      <c r="Q266" s="255"/>
      <c r="R266" s="255"/>
      <c r="S266" s="255"/>
      <c r="T266" s="255"/>
      <c r="U266" s="255"/>
      <c r="V266" s="255"/>
      <c r="W266" s="255"/>
      <c r="X266" s="255"/>
      <c r="Y266" s="255"/>
      <c r="Z266" s="255"/>
      <c r="AA266" s="255"/>
      <c r="AB266" s="255"/>
      <c r="AC266" s="255"/>
    </row>
    <row r="267" spans="1:29" ht="15.75" customHeight="1" thickBot="1" x14ac:dyDescent="0.35">
      <c r="A267" s="454"/>
      <c r="B267" s="454"/>
      <c r="C267" s="454"/>
      <c r="D267" s="454"/>
      <c r="E267" s="454"/>
      <c r="F267" s="454"/>
      <c r="G267" s="454"/>
      <c r="H267" s="454"/>
      <c r="I267" s="4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</row>
    <row r="268" spans="1:29" ht="15.75" customHeight="1" thickBot="1" x14ac:dyDescent="0.35">
      <c r="A268" s="454"/>
      <c r="B268" s="454"/>
      <c r="C268" s="454"/>
      <c r="D268" s="454"/>
      <c r="E268" s="454"/>
      <c r="F268" s="454"/>
      <c r="G268" s="454"/>
      <c r="H268" s="454"/>
      <c r="I268" s="454"/>
      <c r="J268" s="255"/>
      <c r="K268" s="255"/>
      <c r="L268" s="255"/>
      <c r="M268" s="255"/>
      <c r="N268" s="255"/>
      <c r="O268" s="255"/>
      <c r="P268" s="255"/>
      <c r="Q268" s="255"/>
      <c r="R268" s="255"/>
      <c r="S268" s="255"/>
      <c r="T268" s="255"/>
      <c r="U268" s="255"/>
      <c r="V268" s="255"/>
      <c r="W268" s="255"/>
      <c r="X268" s="255"/>
      <c r="Y268" s="255"/>
      <c r="Z268" s="255"/>
      <c r="AA268" s="255"/>
      <c r="AB268" s="255"/>
      <c r="AC268" s="255"/>
    </row>
    <row r="269" spans="1:29" ht="15.75" customHeight="1" thickBot="1" x14ac:dyDescent="0.35">
      <c r="A269" s="266"/>
      <c r="B269" s="266"/>
      <c r="C269" s="266"/>
      <c r="D269" s="266"/>
      <c r="E269" s="266"/>
      <c r="F269" s="266"/>
      <c r="G269" s="266"/>
      <c r="H269" s="266"/>
      <c r="I269" s="266"/>
      <c r="J269" s="255"/>
      <c r="K269" s="255"/>
      <c r="L269" s="255"/>
      <c r="M269" s="255"/>
      <c r="N269" s="255"/>
      <c r="O269" s="255"/>
      <c r="P269" s="255"/>
      <c r="Q269" s="255"/>
      <c r="R269" s="255"/>
      <c r="S269" s="255"/>
      <c r="T269" s="255"/>
      <c r="U269" s="255"/>
      <c r="V269" s="255"/>
      <c r="W269" s="255"/>
      <c r="X269" s="255"/>
      <c r="Y269" s="255"/>
      <c r="Z269" s="255"/>
      <c r="AA269" s="255"/>
      <c r="AB269" s="255"/>
      <c r="AC269" s="255"/>
    </row>
    <row r="270" spans="1:29" ht="15.75" customHeight="1" thickBot="1" x14ac:dyDescent="0.35">
      <c r="A270" s="266"/>
      <c r="B270" s="266"/>
      <c r="C270" s="266"/>
      <c r="D270" s="266"/>
      <c r="E270" s="266"/>
      <c r="F270" s="266"/>
      <c r="G270" s="266"/>
      <c r="H270" s="266"/>
      <c r="I270" s="266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</row>
    <row r="271" spans="1:29" ht="15.75" customHeight="1" thickBot="1" x14ac:dyDescent="0.35">
      <c r="A271" s="266"/>
      <c r="B271" s="266"/>
      <c r="C271" s="266"/>
      <c r="D271" s="266"/>
      <c r="E271" s="266"/>
      <c r="F271" s="266"/>
      <c r="G271" s="266"/>
      <c r="H271" s="266"/>
      <c r="I271" s="266"/>
      <c r="J271" s="255"/>
      <c r="K271" s="255"/>
      <c r="L271" s="255"/>
      <c r="M271" s="255"/>
      <c r="N271" s="255"/>
      <c r="O271" s="255"/>
      <c r="P271" s="255"/>
      <c r="Q271" s="255"/>
      <c r="R271" s="255"/>
      <c r="S271" s="255"/>
      <c r="T271" s="255"/>
      <c r="U271" s="255"/>
      <c r="V271" s="255"/>
      <c r="W271" s="255"/>
      <c r="X271" s="255"/>
      <c r="Y271" s="255"/>
      <c r="Z271" s="255"/>
      <c r="AA271" s="255"/>
      <c r="AB271" s="255"/>
      <c r="AC271" s="255"/>
    </row>
    <row r="272" spans="1:29" ht="15.75" customHeight="1" thickBot="1" x14ac:dyDescent="0.35">
      <c r="A272" s="266"/>
      <c r="B272" s="266"/>
      <c r="C272" s="266"/>
      <c r="D272" s="266"/>
      <c r="E272" s="266"/>
      <c r="F272" s="266"/>
      <c r="G272" s="266"/>
      <c r="H272" s="266"/>
      <c r="I272" s="266"/>
      <c r="J272" s="255"/>
      <c r="K272" s="255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</row>
    <row r="273" spans="1:29" ht="15.75" customHeight="1" thickBot="1" x14ac:dyDescent="0.35">
      <c r="A273" s="266"/>
      <c r="B273" s="266"/>
      <c r="C273" s="266"/>
      <c r="D273" s="266"/>
      <c r="E273" s="266"/>
      <c r="F273" s="266"/>
      <c r="G273" s="266"/>
      <c r="H273" s="266"/>
      <c r="I273" s="266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</row>
    <row r="274" spans="1:29" ht="15.75" customHeight="1" thickBot="1" x14ac:dyDescent="0.35">
      <c r="A274" s="266"/>
      <c r="B274" s="266"/>
      <c r="C274" s="266"/>
      <c r="D274" s="266"/>
      <c r="E274" s="266"/>
      <c r="F274" s="266"/>
      <c r="G274" s="266"/>
      <c r="H274" s="266"/>
      <c r="I274" s="266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  <c r="X274" s="255"/>
      <c r="Y274" s="255"/>
      <c r="Z274" s="255"/>
      <c r="AA274" s="255"/>
      <c r="AB274" s="255"/>
      <c r="AC274" s="255"/>
    </row>
    <row r="275" spans="1:29" ht="15.75" customHeight="1" thickBot="1" x14ac:dyDescent="0.35">
      <c r="A275" s="266"/>
      <c r="B275" s="266"/>
      <c r="C275" s="266"/>
      <c r="D275" s="266"/>
      <c r="E275" s="266"/>
      <c r="F275" s="266"/>
      <c r="G275" s="266"/>
      <c r="H275" s="266"/>
      <c r="I275" s="266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5"/>
      <c r="U275" s="255"/>
      <c r="V275" s="255"/>
      <c r="W275" s="255"/>
      <c r="X275" s="255"/>
      <c r="Y275" s="255"/>
      <c r="Z275" s="255"/>
      <c r="AA275" s="255"/>
      <c r="AB275" s="255"/>
      <c r="AC275" s="255"/>
    </row>
    <row r="276" spans="1:29" ht="15.75" customHeight="1" thickBot="1" x14ac:dyDescent="0.35">
      <c r="A276" s="266"/>
      <c r="B276" s="266"/>
      <c r="C276" s="266"/>
      <c r="D276" s="266"/>
      <c r="E276" s="266"/>
      <c r="F276" s="266"/>
      <c r="G276" s="266"/>
      <c r="H276" s="266"/>
      <c r="I276" s="266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5"/>
      <c r="U276" s="255"/>
      <c r="V276" s="255"/>
      <c r="W276" s="255"/>
      <c r="X276" s="255"/>
      <c r="Y276" s="255"/>
      <c r="Z276" s="255"/>
      <c r="AA276" s="255"/>
      <c r="AB276" s="255"/>
      <c r="AC276" s="255"/>
    </row>
    <row r="277" spans="1:29" ht="15.75" customHeight="1" thickBot="1" x14ac:dyDescent="0.35">
      <c r="A277" s="266"/>
      <c r="B277" s="266"/>
      <c r="C277" s="266"/>
      <c r="D277" s="266"/>
      <c r="E277" s="266"/>
      <c r="F277" s="266"/>
      <c r="G277" s="266"/>
      <c r="H277" s="266"/>
      <c r="I277" s="266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5"/>
      <c r="U277" s="255"/>
      <c r="V277" s="255"/>
      <c r="W277" s="255"/>
      <c r="X277" s="255"/>
      <c r="Y277" s="255"/>
      <c r="Z277" s="255"/>
      <c r="AA277" s="255"/>
      <c r="AB277" s="255"/>
      <c r="AC277" s="255"/>
    </row>
    <row r="278" spans="1:29" ht="15.75" customHeight="1" thickBot="1" x14ac:dyDescent="0.35">
      <c r="A278" s="266"/>
      <c r="B278" s="266"/>
      <c r="C278" s="266"/>
      <c r="D278" s="266"/>
      <c r="E278" s="266"/>
      <c r="F278" s="266"/>
      <c r="G278" s="266"/>
      <c r="H278" s="266"/>
      <c r="I278" s="266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5"/>
      <c r="U278" s="255"/>
      <c r="V278" s="255"/>
      <c r="W278" s="255"/>
      <c r="X278" s="255"/>
      <c r="Y278" s="255"/>
      <c r="Z278" s="255"/>
      <c r="AA278" s="255"/>
      <c r="AB278" s="255"/>
      <c r="AC278" s="255"/>
    </row>
    <row r="279" spans="1:29" ht="15.75" customHeight="1" thickBot="1" x14ac:dyDescent="0.35">
      <c r="A279" s="266"/>
      <c r="B279" s="266"/>
      <c r="C279" s="266"/>
      <c r="D279" s="266"/>
      <c r="E279" s="266"/>
      <c r="F279" s="266"/>
      <c r="G279" s="266"/>
      <c r="H279" s="266"/>
      <c r="I279" s="266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</row>
    <row r="280" spans="1:29" ht="15.75" customHeight="1" thickBot="1" x14ac:dyDescent="0.35">
      <c r="A280" s="266"/>
      <c r="B280" s="266"/>
      <c r="C280" s="266"/>
      <c r="D280" s="266"/>
      <c r="E280" s="266"/>
      <c r="F280" s="266"/>
      <c r="G280" s="266"/>
      <c r="H280" s="266"/>
      <c r="I280" s="266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</row>
    <row r="281" spans="1:29" ht="15.75" customHeight="1" thickBot="1" x14ac:dyDescent="0.35">
      <c r="A281" s="266"/>
      <c r="B281" s="266"/>
      <c r="C281" s="266"/>
      <c r="D281" s="266"/>
      <c r="E281" s="266"/>
      <c r="F281" s="266"/>
      <c r="G281" s="266"/>
      <c r="H281" s="266"/>
      <c r="I281" s="266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</row>
    <row r="282" spans="1:29" ht="15.75" customHeight="1" thickBot="1" x14ac:dyDescent="0.35">
      <c r="A282" s="266"/>
      <c r="B282" s="266"/>
      <c r="C282" s="266"/>
      <c r="D282" s="266"/>
      <c r="E282" s="266"/>
      <c r="F282" s="266"/>
      <c r="G282" s="266"/>
      <c r="H282" s="266"/>
      <c r="I282" s="266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  <c r="AA282" s="255"/>
      <c r="AB282" s="255"/>
      <c r="AC282" s="255"/>
    </row>
    <row r="283" spans="1:29" ht="15.75" customHeight="1" thickBot="1" x14ac:dyDescent="0.35">
      <c r="A283" s="266"/>
      <c r="B283" s="266"/>
      <c r="C283" s="266"/>
      <c r="D283" s="266"/>
      <c r="E283" s="266"/>
      <c r="F283" s="266"/>
      <c r="G283" s="266"/>
      <c r="H283" s="266"/>
      <c r="I283" s="266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</row>
    <row r="284" spans="1:29" ht="15.75" customHeight="1" thickBot="1" x14ac:dyDescent="0.35">
      <c r="A284" s="266"/>
      <c r="B284" s="266"/>
      <c r="C284" s="266"/>
      <c r="D284" s="266"/>
      <c r="E284" s="266"/>
      <c r="F284" s="266"/>
      <c r="G284" s="266"/>
      <c r="H284" s="266"/>
      <c r="I284" s="266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</row>
    <row r="285" spans="1:29" ht="15.75" customHeight="1" thickBot="1" x14ac:dyDescent="0.35">
      <c r="A285" s="266"/>
      <c r="B285" s="266"/>
      <c r="C285" s="266"/>
      <c r="D285" s="266"/>
      <c r="E285" s="266"/>
      <c r="F285" s="266"/>
      <c r="G285" s="266"/>
      <c r="H285" s="266"/>
      <c r="I285" s="266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</row>
    <row r="286" spans="1:29" ht="15.75" customHeight="1" thickBot="1" x14ac:dyDescent="0.35">
      <c r="A286" s="266"/>
      <c r="B286" s="266"/>
      <c r="C286" s="266"/>
      <c r="D286" s="266"/>
      <c r="E286" s="266"/>
      <c r="F286" s="266"/>
      <c r="G286" s="266"/>
      <c r="H286" s="266"/>
      <c r="I286" s="266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</row>
    <row r="287" spans="1:29" ht="15.75" customHeight="1" thickBot="1" x14ac:dyDescent="0.35">
      <c r="A287" s="266"/>
      <c r="B287" s="266"/>
      <c r="C287" s="266"/>
      <c r="D287" s="266"/>
      <c r="E287" s="266"/>
      <c r="F287" s="266"/>
      <c r="G287" s="266"/>
      <c r="H287" s="266"/>
      <c r="I287" s="266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</row>
    <row r="288" spans="1:29" ht="15.75" customHeight="1" thickBot="1" x14ac:dyDescent="0.35">
      <c r="A288" s="266"/>
      <c r="B288" s="266"/>
      <c r="C288" s="266"/>
      <c r="D288" s="266"/>
      <c r="E288" s="266"/>
      <c r="F288" s="266"/>
      <c r="G288" s="266"/>
      <c r="H288" s="266"/>
      <c r="I288" s="266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</row>
    <row r="289" spans="1:29" ht="15.75" customHeight="1" thickBot="1" x14ac:dyDescent="0.35">
      <c r="A289" s="266"/>
      <c r="B289" s="266"/>
      <c r="C289" s="266"/>
      <c r="D289" s="266"/>
      <c r="E289" s="266"/>
      <c r="F289" s="266"/>
      <c r="G289" s="266"/>
      <c r="H289" s="266"/>
      <c r="I289" s="266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</row>
    <row r="290" spans="1:29" ht="15.75" customHeight="1" thickBot="1" x14ac:dyDescent="0.35">
      <c r="A290" s="266"/>
      <c r="B290" s="266"/>
      <c r="C290" s="266"/>
      <c r="D290" s="266"/>
      <c r="E290" s="266"/>
      <c r="F290" s="266"/>
      <c r="G290" s="266"/>
      <c r="H290" s="266"/>
      <c r="I290" s="266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</row>
    <row r="291" spans="1:29" ht="15.75" customHeight="1" thickBot="1" x14ac:dyDescent="0.35">
      <c r="A291" s="266"/>
      <c r="B291" s="266"/>
      <c r="C291" s="266"/>
      <c r="D291" s="266"/>
      <c r="E291" s="266"/>
      <c r="F291" s="266"/>
      <c r="G291" s="266"/>
      <c r="H291" s="266"/>
      <c r="I291" s="266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5"/>
      <c r="Y291" s="255"/>
      <c r="Z291" s="255"/>
      <c r="AA291" s="255"/>
      <c r="AB291" s="255"/>
      <c r="AC291" s="255"/>
    </row>
    <row r="292" spans="1:29" ht="15.75" customHeight="1" thickBot="1" x14ac:dyDescent="0.35">
      <c r="A292" s="266"/>
      <c r="B292" s="266"/>
      <c r="C292" s="266"/>
      <c r="D292" s="266"/>
      <c r="E292" s="266"/>
      <c r="F292" s="266"/>
      <c r="G292" s="266"/>
      <c r="H292" s="266"/>
      <c r="I292" s="266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5"/>
      <c r="U292" s="255"/>
      <c r="V292" s="255"/>
      <c r="W292" s="255"/>
      <c r="X292" s="255"/>
      <c r="Y292" s="255"/>
      <c r="Z292" s="255"/>
      <c r="AA292" s="255"/>
      <c r="AB292" s="255"/>
      <c r="AC292" s="255"/>
    </row>
    <row r="293" spans="1:29" ht="15.75" customHeight="1" thickBot="1" x14ac:dyDescent="0.35">
      <c r="A293" s="266"/>
      <c r="B293" s="266"/>
      <c r="C293" s="266"/>
      <c r="D293" s="266"/>
      <c r="E293" s="266"/>
      <c r="F293" s="266"/>
      <c r="G293" s="266"/>
      <c r="H293" s="266"/>
      <c r="I293" s="266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</row>
    <row r="294" spans="1:29" ht="15.75" customHeight="1" thickBot="1" x14ac:dyDescent="0.35">
      <c r="A294" s="266"/>
      <c r="B294" s="266"/>
      <c r="C294" s="266"/>
      <c r="D294" s="266"/>
      <c r="E294" s="266"/>
      <c r="F294" s="266"/>
      <c r="G294" s="266"/>
      <c r="H294" s="266"/>
      <c r="I294" s="266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</row>
    <row r="295" spans="1:29" ht="15.75" customHeight="1" thickBot="1" x14ac:dyDescent="0.35">
      <c r="A295" s="266"/>
      <c r="B295" s="266"/>
      <c r="C295" s="266"/>
      <c r="D295" s="266"/>
      <c r="E295" s="266"/>
      <c r="F295" s="266"/>
      <c r="G295" s="266"/>
      <c r="H295" s="266"/>
      <c r="I295" s="266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</row>
    <row r="296" spans="1:29" ht="15.75" customHeight="1" thickBot="1" x14ac:dyDescent="0.35">
      <c r="A296" s="266"/>
      <c r="B296" s="266"/>
      <c r="C296" s="266"/>
      <c r="D296" s="266"/>
      <c r="E296" s="266"/>
      <c r="F296" s="266"/>
      <c r="G296" s="266"/>
      <c r="H296" s="266"/>
      <c r="I296" s="266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</row>
    <row r="297" spans="1:29" ht="15.75" customHeight="1" thickBot="1" x14ac:dyDescent="0.35">
      <c r="A297" s="266"/>
      <c r="B297" s="266"/>
      <c r="C297" s="266"/>
      <c r="D297" s="266"/>
      <c r="E297" s="266"/>
      <c r="F297" s="266"/>
      <c r="G297" s="266"/>
      <c r="H297" s="266"/>
      <c r="I297" s="266"/>
      <c r="J297" s="255"/>
      <c r="K297" s="255"/>
      <c r="L297" s="255"/>
      <c r="M297" s="255"/>
      <c r="N297" s="255"/>
      <c r="O297" s="255"/>
      <c r="P297" s="255"/>
      <c r="Q297" s="255"/>
      <c r="R297" s="255"/>
      <c r="S297" s="255"/>
      <c r="T297" s="255"/>
      <c r="U297" s="255"/>
      <c r="V297" s="255"/>
      <c r="W297" s="255"/>
      <c r="X297" s="255"/>
      <c r="Y297" s="255"/>
      <c r="Z297" s="255"/>
      <c r="AA297" s="255"/>
      <c r="AB297" s="255"/>
      <c r="AC297" s="255"/>
    </row>
    <row r="298" spans="1:29" ht="15.75" customHeight="1" thickBot="1" x14ac:dyDescent="0.35">
      <c r="A298" s="266"/>
      <c r="B298" s="266"/>
      <c r="C298" s="266"/>
      <c r="D298" s="266"/>
      <c r="E298" s="266"/>
      <c r="F298" s="266"/>
      <c r="G298" s="266"/>
      <c r="H298" s="266"/>
      <c r="I298" s="266"/>
      <c r="J298" s="255"/>
      <c r="K298" s="255"/>
      <c r="L298" s="255"/>
      <c r="M298" s="255"/>
      <c r="N298" s="255"/>
      <c r="O298" s="255"/>
      <c r="P298" s="255"/>
      <c r="Q298" s="255"/>
      <c r="R298" s="255"/>
      <c r="S298" s="255"/>
      <c r="T298" s="255"/>
      <c r="U298" s="255"/>
      <c r="V298" s="255"/>
      <c r="W298" s="255"/>
      <c r="X298" s="255"/>
      <c r="Y298" s="255"/>
      <c r="Z298" s="255"/>
      <c r="AA298" s="255"/>
      <c r="AB298" s="255"/>
      <c r="AC298" s="255"/>
    </row>
    <row r="299" spans="1:29" ht="15.75" customHeight="1" thickBot="1" x14ac:dyDescent="0.35">
      <c r="A299" s="266"/>
      <c r="B299" s="266"/>
      <c r="C299" s="266"/>
      <c r="D299" s="266"/>
      <c r="E299" s="266"/>
      <c r="F299" s="266"/>
      <c r="G299" s="266"/>
      <c r="H299" s="266"/>
      <c r="I299" s="266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  <c r="AA299" s="255"/>
      <c r="AB299" s="255"/>
      <c r="AC299" s="255"/>
    </row>
    <row r="300" spans="1:29" ht="15.75" customHeight="1" thickBot="1" x14ac:dyDescent="0.35">
      <c r="A300" s="266"/>
      <c r="B300" s="266"/>
      <c r="C300" s="266"/>
      <c r="D300" s="266"/>
      <c r="E300" s="266"/>
      <c r="F300" s="266"/>
      <c r="G300" s="266"/>
      <c r="H300" s="266"/>
      <c r="I300" s="266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  <c r="AA300" s="255"/>
      <c r="AB300" s="255"/>
      <c r="AC300" s="255"/>
    </row>
    <row r="301" spans="1:29" ht="15.75" customHeight="1" thickBot="1" x14ac:dyDescent="0.35">
      <c r="A301" s="266"/>
      <c r="B301" s="266"/>
      <c r="C301" s="266"/>
      <c r="D301" s="266"/>
      <c r="E301" s="266"/>
      <c r="F301" s="266"/>
      <c r="G301" s="266"/>
      <c r="H301" s="266"/>
      <c r="I301" s="266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</row>
    <row r="302" spans="1:29" ht="15.75" customHeight="1" thickBot="1" x14ac:dyDescent="0.35">
      <c r="A302" s="266"/>
      <c r="B302" s="266"/>
      <c r="C302" s="266"/>
      <c r="D302" s="266"/>
      <c r="E302" s="266"/>
      <c r="F302" s="266"/>
      <c r="G302" s="266"/>
      <c r="H302" s="266"/>
      <c r="I302" s="266"/>
      <c r="J302" s="255"/>
      <c r="K302" s="255"/>
      <c r="L302" s="255"/>
      <c r="M302" s="255"/>
      <c r="N302" s="255"/>
      <c r="O302" s="255"/>
      <c r="P302" s="255"/>
      <c r="Q302" s="255"/>
      <c r="R302" s="255"/>
      <c r="S302" s="255"/>
      <c r="T302" s="255"/>
      <c r="U302" s="255"/>
      <c r="V302" s="255"/>
      <c r="W302" s="255"/>
      <c r="X302" s="255"/>
      <c r="Y302" s="255"/>
      <c r="Z302" s="255"/>
      <c r="AA302" s="255"/>
      <c r="AB302" s="255"/>
      <c r="AC302" s="255"/>
    </row>
    <row r="303" spans="1:29" ht="15.75" customHeight="1" thickBot="1" x14ac:dyDescent="0.35">
      <c r="A303" s="266"/>
      <c r="B303" s="266"/>
      <c r="C303" s="266"/>
      <c r="D303" s="266"/>
      <c r="E303" s="266"/>
      <c r="F303" s="266"/>
      <c r="G303" s="266"/>
      <c r="H303" s="266"/>
      <c r="I303" s="266"/>
      <c r="J303" s="255"/>
      <c r="K303" s="255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</row>
    <row r="304" spans="1:29" ht="15.75" customHeight="1" thickBot="1" x14ac:dyDescent="0.35">
      <c r="A304" s="266"/>
      <c r="B304" s="266"/>
      <c r="C304" s="266"/>
      <c r="D304" s="266"/>
      <c r="E304" s="266"/>
      <c r="F304" s="266"/>
      <c r="G304" s="266"/>
      <c r="H304" s="266"/>
      <c r="I304" s="266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</row>
    <row r="305" spans="1:29" ht="15.75" customHeight="1" thickBot="1" x14ac:dyDescent="0.35">
      <c r="A305" s="266"/>
      <c r="B305" s="266"/>
      <c r="C305" s="266"/>
      <c r="D305" s="266"/>
      <c r="E305" s="266"/>
      <c r="F305" s="266"/>
      <c r="G305" s="266"/>
      <c r="H305" s="266"/>
      <c r="I305" s="266"/>
      <c r="J305" s="255"/>
      <c r="K305" s="255"/>
      <c r="L305" s="25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  <c r="AA305" s="255"/>
      <c r="AB305" s="255"/>
      <c r="AC305" s="255"/>
    </row>
    <row r="306" spans="1:29" ht="15.75" customHeight="1" thickBot="1" x14ac:dyDescent="0.35">
      <c r="A306" s="266"/>
      <c r="B306" s="266"/>
      <c r="C306" s="266"/>
      <c r="D306" s="266"/>
      <c r="E306" s="266"/>
      <c r="F306" s="266"/>
      <c r="G306" s="266"/>
      <c r="H306" s="266"/>
      <c r="I306" s="266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255"/>
      <c r="Y306" s="255"/>
      <c r="Z306" s="255"/>
      <c r="AA306" s="255"/>
      <c r="AB306" s="255"/>
      <c r="AC306" s="255"/>
    </row>
    <row r="307" spans="1:29" ht="15.75" customHeight="1" thickBot="1" x14ac:dyDescent="0.35">
      <c r="A307" s="266"/>
      <c r="B307" s="266"/>
      <c r="C307" s="266"/>
      <c r="D307" s="266"/>
      <c r="E307" s="266"/>
      <c r="F307" s="266"/>
      <c r="G307" s="266"/>
      <c r="H307" s="266"/>
      <c r="I307" s="266"/>
      <c r="J307" s="255"/>
      <c r="K307" s="255"/>
      <c r="L307" s="255"/>
      <c r="M307" s="255"/>
      <c r="N307" s="255"/>
      <c r="O307" s="255"/>
      <c r="P307" s="255"/>
      <c r="Q307" s="255"/>
      <c r="R307" s="255"/>
      <c r="S307" s="255"/>
      <c r="T307" s="255"/>
      <c r="U307" s="255"/>
      <c r="V307" s="255"/>
      <c r="W307" s="255"/>
      <c r="X307" s="255"/>
      <c r="Y307" s="255"/>
      <c r="Z307" s="255"/>
      <c r="AA307" s="255"/>
      <c r="AB307" s="255"/>
      <c r="AC307" s="255"/>
    </row>
    <row r="308" spans="1:29" ht="15.75" customHeight="1" thickBot="1" x14ac:dyDescent="0.35">
      <c r="A308" s="266"/>
      <c r="B308" s="266"/>
      <c r="C308" s="266"/>
      <c r="D308" s="266"/>
      <c r="E308" s="266"/>
      <c r="F308" s="266"/>
      <c r="G308" s="266"/>
      <c r="H308" s="266"/>
      <c r="I308" s="266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</row>
    <row r="309" spans="1:29" ht="15.75" customHeight="1" thickBot="1" x14ac:dyDescent="0.35">
      <c r="A309" s="266"/>
      <c r="B309" s="266"/>
      <c r="C309" s="266"/>
      <c r="D309" s="266"/>
      <c r="E309" s="266"/>
      <c r="F309" s="266"/>
      <c r="G309" s="266"/>
      <c r="H309" s="266"/>
      <c r="I309" s="266"/>
      <c r="J309" s="255"/>
      <c r="K309" s="255"/>
      <c r="L309" s="255"/>
      <c r="M309" s="255"/>
      <c r="N309" s="255"/>
      <c r="O309" s="255"/>
      <c r="P309" s="255"/>
      <c r="Q309" s="255"/>
      <c r="R309" s="255"/>
      <c r="S309" s="255"/>
      <c r="T309" s="255"/>
      <c r="U309" s="255"/>
      <c r="V309" s="255"/>
      <c r="W309" s="255"/>
      <c r="X309" s="255"/>
      <c r="Y309" s="255"/>
      <c r="Z309" s="255"/>
      <c r="AA309" s="255"/>
      <c r="AB309" s="255"/>
      <c r="AC309" s="255"/>
    </row>
    <row r="310" spans="1:29" ht="15.75" customHeight="1" thickBot="1" x14ac:dyDescent="0.35">
      <c r="A310" s="266"/>
      <c r="B310" s="266"/>
      <c r="C310" s="266"/>
      <c r="D310" s="266"/>
      <c r="E310" s="266"/>
      <c r="F310" s="266"/>
      <c r="G310" s="266"/>
      <c r="H310" s="266"/>
      <c r="I310" s="266"/>
      <c r="J310" s="255"/>
      <c r="K310" s="255"/>
      <c r="L310" s="255"/>
      <c r="M310" s="255"/>
      <c r="N310" s="255"/>
      <c r="O310" s="255"/>
      <c r="P310" s="255"/>
      <c r="Q310" s="255"/>
      <c r="R310" s="255"/>
      <c r="S310" s="255"/>
      <c r="T310" s="255"/>
      <c r="U310" s="255"/>
      <c r="V310" s="255"/>
      <c r="W310" s="255"/>
      <c r="X310" s="255"/>
      <c r="Y310" s="255"/>
      <c r="Z310" s="255"/>
      <c r="AA310" s="255"/>
      <c r="AB310" s="255"/>
      <c r="AC310" s="255"/>
    </row>
    <row r="311" spans="1:29" ht="15.75" customHeight="1" thickBot="1" x14ac:dyDescent="0.35">
      <c r="A311" s="266"/>
      <c r="B311" s="266"/>
      <c r="C311" s="266"/>
      <c r="D311" s="266"/>
      <c r="E311" s="266"/>
      <c r="F311" s="266"/>
      <c r="G311" s="266"/>
      <c r="H311" s="266"/>
      <c r="I311" s="266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</row>
    <row r="312" spans="1:29" ht="15.75" customHeight="1" thickBot="1" x14ac:dyDescent="0.35">
      <c r="A312" s="266"/>
      <c r="B312" s="266"/>
      <c r="C312" s="266"/>
      <c r="D312" s="266"/>
      <c r="E312" s="266"/>
      <c r="F312" s="266"/>
      <c r="G312" s="266"/>
      <c r="H312" s="266"/>
      <c r="I312" s="266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  <c r="AA312" s="255"/>
      <c r="AB312" s="255"/>
      <c r="AC312" s="255"/>
    </row>
    <row r="313" spans="1:29" ht="15.75" customHeight="1" thickBot="1" x14ac:dyDescent="0.35">
      <c r="A313" s="266"/>
      <c r="B313" s="266"/>
      <c r="C313" s="266"/>
      <c r="D313" s="266"/>
      <c r="E313" s="266"/>
      <c r="F313" s="266"/>
      <c r="G313" s="266"/>
      <c r="H313" s="266"/>
      <c r="I313" s="266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  <c r="AA313" s="255"/>
      <c r="AB313" s="255"/>
      <c r="AC313" s="255"/>
    </row>
    <row r="314" spans="1:29" ht="15.75" customHeight="1" thickBot="1" x14ac:dyDescent="0.35">
      <c r="A314" s="266"/>
      <c r="B314" s="266"/>
      <c r="C314" s="266"/>
      <c r="D314" s="266"/>
      <c r="E314" s="266"/>
      <c r="F314" s="266"/>
      <c r="G314" s="266"/>
      <c r="H314" s="266"/>
      <c r="I314" s="266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</row>
    <row r="315" spans="1:29" ht="15.75" customHeight="1" thickBot="1" x14ac:dyDescent="0.35">
      <c r="A315" s="266"/>
      <c r="B315" s="266"/>
      <c r="C315" s="266"/>
      <c r="D315" s="266"/>
      <c r="E315" s="266"/>
      <c r="F315" s="266"/>
      <c r="G315" s="266"/>
      <c r="H315" s="266"/>
      <c r="I315" s="266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</row>
    <row r="316" spans="1:29" ht="15.75" customHeight="1" thickBot="1" x14ac:dyDescent="0.35">
      <c r="A316" s="266"/>
      <c r="B316" s="266"/>
      <c r="C316" s="266"/>
      <c r="D316" s="266"/>
      <c r="E316" s="266"/>
      <c r="F316" s="266"/>
      <c r="G316" s="266"/>
      <c r="H316" s="266"/>
      <c r="I316" s="266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</row>
    <row r="317" spans="1:29" ht="15.75" customHeight="1" thickBot="1" x14ac:dyDescent="0.35">
      <c r="A317" s="266"/>
      <c r="B317" s="266"/>
      <c r="C317" s="266"/>
      <c r="D317" s="266"/>
      <c r="E317" s="266"/>
      <c r="F317" s="266"/>
      <c r="G317" s="266"/>
      <c r="H317" s="266"/>
      <c r="I317" s="266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</row>
    <row r="318" spans="1:29" ht="15.75" customHeight="1" thickBot="1" x14ac:dyDescent="0.35">
      <c r="A318" s="266"/>
      <c r="B318" s="266"/>
      <c r="C318" s="266"/>
      <c r="D318" s="266"/>
      <c r="E318" s="266"/>
      <c r="F318" s="266"/>
      <c r="G318" s="266"/>
      <c r="H318" s="266"/>
      <c r="I318" s="266"/>
      <c r="J318" s="255"/>
      <c r="K318" s="255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  <c r="X318" s="255"/>
      <c r="Y318" s="255"/>
      <c r="Z318" s="255"/>
      <c r="AA318" s="255"/>
      <c r="AB318" s="255"/>
      <c r="AC318" s="255"/>
    </row>
    <row r="319" spans="1:29" ht="15.75" customHeight="1" thickBot="1" x14ac:dyDescent="0.35">
      <c r="A319" s="266"/>
      <c r="B319" s="266"/>
      <c r="C319" s="266"/>
      <c r="D319" s="266"/>
      <c r="E319" s="266"/>
      <c r="F319" s="266"/>
      <c r="G319" s="266"/>
      <c r="H319" s="266"/>
      <c r="I319" s="266"/>
      <c r="J319" s="255"/>
      <c r="K319" s="255"/>
      <c r="L319" s="255"/>
      <c r="M319" s="255"/>
      <c r="N319" s="255"/>
      <c r="O319" s="255"/>
      <c r="P319" s="255"/>
      <c r="Q319" s="255"/>
      <c r="R319" s="255"/>
      <c r="S319" s="255"/>
      <c r="T319" s="255"/>
      <c r="U319" s="255"/>
      <c r="V319" s="255"/>
      <c r="W319" s="255"/>
      <c r="X319" s="255"/>
      <c r="Y319" s="255"/>
      <c r="Z319" s="255"/>
      <c r="AA319" s="255"/>
      <c r="AB319" s="255"/>
      <c r="AC319" s="255"/>
    </row>
    <row r="320" spans="1:29" ht="15.75" customHeight="1" thickBot="1" x14ac:dyDescent="0.35">
      <c r="A320" s="266"/>
      <c r="B320" s="266"/>
      <c r="C320" s="266"/>
      <c r="D320" s="266"/>
      <c r="E320" s="266"/>
      <c r="F320" s="266"/>
      <c r="G320" s="266"/>
      <c r="H320" s="266"/>
      <c r="I320" s="266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5"/>
      <c r="AB320" s="255"/>
      <c r="AC320" s="255"/>
    </row>
    <row r="321" spans="1:29" ht="15.75" customHeight="1" thickBot="1" x14ac:dyDescent="0.35">
      <c r="A321" s="266"/>
      <c r="B321" s="266"/>
      <c r="C321" s="266"/>
      <c r="D321" s="266"/>
      <c r="E321" s="266"/>
      <c r="F321" s="266"/>
      <c r="G321" s="266"/>
      <c r="H321" s="266"/>
      <c r="I321" s="266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5"/>
      <c r="AB321" s="255"/>
      <c r="AC321" s="255"/>
    </row>
    <row r="322" spans="1:29" ht="15.75" customHeight="1" thickBot="1" x14ac:dyDescent="0.35">
      <c r="A322" s="266"/>
      <c r="B322" s="266"/>
      <c r="C322" s="266"/>
      <c r="D322" s="266"/>
      <c r="E322" s="266"/>
      <c r="F322" s="266"/>
      <c r="G322" s="266"/>
      <c r="H322" s="266"/>
      <c r="I322" s="266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</row>
    <row r="323" spans="1:29" ht="15.75" customHeight="1" thickBot="1" x14ac:dyDescent="0.35">
      <c r="A323" s="266"/>
      <c r="B323" s="266"/>
      <c r="C323" s="266"/>
      <c r="D323" s="266"/>
      <c r="E323" s="266"/>
      <c r="F323" s="266"/>
      <c r="G323" s="266"/>
      <c r="H323" s="266"/>
      <c r="I323" s="266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  <c r="AA323" s="255"/>
      <c r="AB323" s="255"/>
      <c r="AC323" s="255"/>
    </row>
    <row r="324" spans="1:29" ht="15.75" customHeight="1" thickBot="1" x14ac:dyDescent="0.35">
      <c r="A324" s="266"/>
      <c r="B324" s="266"/>
      <c r="C324" s="266"/>
      <c r="D324" s="266"/>
      <c r="E324" s="266"/>
      <c r="F324" s="266"/>
      <c r="G324" s="266"/>
      <c r="H324" s="266"/>
      <c r="I324" s="266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</row>
    <row r="325" spans="1:29" ht="15.75" customHeight="1" thickBot="1" x14ac:dyDescent="0.35">
      <c r="A325" s="266"/>
      <c r="B325" s="266"/>
      <c r="C325" s="266"/>
      <c r="D325" s="266"/>
      <c r="E325" s="266"/>
      <c r="F325" s="266"/>
      <c r="G325" s="266"/>
      <c r="H325" s="266"/>
      <c r="I325" s="266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</row>
    <row r="326" spans="1:29" ht="15.75" customHeight="1" thickBot="1" x14ac:dyDescent="0.35">
      <c r="A326" s="266"/>
      <c r="B326" s="266"/>
      <c r="C326" s="266"/>
      <c r="D326" s="266"/>
      <c r="E326" s="266"/>
      <c r="F326" s="266"/>
      <c r="G326" s="266"/>
      <c r="H326" s="266"/>
      <c r="I326" s="266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  <c r="AA326" s="255"/>
      <c r="AB326" s="255"/>
      <c r="AC326" s="255"/>
    </row>
    <row r="327" spans="1:29" ht="15.75" customHeight="1" thickBot="1" x14ac:dyDescent="0.35">
      <c r="A327" s="266"/>
      <c r="B327" s="266"/>
      <c r="C327" s="266"/>
      <c r="D327" s="266"/>
      <c r="E327" s="266"/>
      <c r="F327" s="266"/>
      <c r="G327" s="266"/>
      <c r="H327" s="266"/>
      <c r="I327" s="266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  <c r="AA327" s="255"/>
      <c r="AB327" s="255"/>
      <c r="AC327" s="255"/>
    </row>
    <row r="328" spans="1:29" ht="15.75" customHeight="1" thickBot="1" x14ac:dyDescent="0.35">
      <c r="A328" s="266"/>
      <c r="B328" s="266"/>
      <c r="C328" s="266"/>
      <c r="D328" s="266"/>
      <c r="E328" s="266"/>
      <c r="F328" s="266"/>
      <c r="G328" s="266"/>
      <c r="H328" s="266"/>
      <c r="I328" s="266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</row>
    <row r="329" spans="1:29" ht="15.75" customHeight="1" thickBot="1" x14ac:dyDescent="0.35">
      <c r="A329" s="266"/>
      <c r="B329" s="266"/>
      <c r="C329" s="266"/>
      <c r="D329" s="266"/>
      <c r="E329" s="266"/>
      <c r="F329" s="266"/>
      <c r="G329" s="266"/>
      <c r="H329" s="266"/>
      <c r="I329" s="266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</row>
    <row r="330" spans="1:29" ht="15.75" customHeight="1" thickBot="1" x14ac:dyDescent="0.35">
      <c r="A330" s="266"/>
      <c r="B330" s="266"/>
      <c r="C330" s="266"/>
      <c r="D330" s="266"/>
      <c r="E330" s="266"/>
      <c r="F330" s="266"/>
      <c r="G330" s="266"/>
      <c r="H330" s="266"/>
      <c r="I330" s="266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</row>
    <row r="331" spans="1:29" ht="15.75" customHeight="1" thickBot="1" x14ac:dyDescent="0.35">
      <c r="A331" s="266"/>
      <c r="B331" s="266"/>
      <c r="C331" s="266"/>
      <c r="D331" s="266"/>
      <c r="E331" s="266"/>
      <c r="F331" s="266"/>
      <c r="G331" s="266"/>
      <c r="H331" s="266"/>
      <c r="I331" s="266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  <c r="AA331" s="255"/>
      <c r="AB331" s="255"/>
      <c r="AC331" s="255"/>
    </row>
    <row r="332" spans="1:29" ht="15.75" customHeight="1" thickBot="1" x14ac:dyDescent="0.35">
      <c r="A332" s="266"/>
      <c r="B332" s="266"/>
      <c r="C332" s="266"/>
      <c r="D332" s="266"/>
      <c r="E332" s="266"/>
      <c r="F332" s="266"/>
      <c r="G332" s="266"/>
      <c r="H332" s="266"/>
      <c r="I332" s="266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  <c r="AA332" s="255"/>
      <c r="AB332" s="255"/>
      <c r="AC332" s="255"/>
    </row>
    <row r="333" spans="1:29" ht="15.75" customHeight="1" thickBot="1" x14ac:dyDescent="0.35">
      <c r="A333" s="266"/>
      <c r="B333" s="266"/>
      <c r="C333" s="266"/>
      <c r="D333" s="266"/>
      <c r="E333" s="266"/>
      <c r="F333" s="266"/>
      <c r="G333" s="266"/>
      <c r="H333" s="266"/>
      <c r="I333" s="266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  <c r="AA333" s="255"/>
      <c r="AB333" s="255"/>
      <c r="AC333" s="255"/>
    </row>
    <row r="334" spans="1:29" ht="15.75" customHeight="1" thickBot="1" x14ac:dyDescent="0.35">
      <c r="A334" s="266"/>
      <c r="B334" s="266"/>
      <c r="C334" s="266"/>
      <c r="D334" s="266"/>
      <c r="E334" s="266"/>
      <c r="F334" s="266"/>
      <c r="G334" s="266"/>
      <c r="H334" s="266"/>
      <c r="I334" s="266"/>
      <c r="J334" s="255"/>
      <c r="K334" s="255"/>
      <c r="L334" s="255"/>
      <c r="M334" s="255"/>
      <c r="N334" s="255"/>
      <c r="O334" s="255"/>
      <c r="P334" s="255"/>
      <c r="Q334" s="255"/>
      <c r="R334" s="255"/>
      <c r="S334" s="255"/>
      <c r="T334" s="255"/>
      <c r="U334" s="255"/>
      <c r="V334" s="255"/>
      <c r="W334" s="255"/>
      <c r="X334" s="255"/>
      <c r="Y334" s="255"/>
      <c r="Z334" s="255"/>
      <c r="AA334" s="255"/>
      <c r="AB334" s="255"/>
      <c r="AC334" s="255"/>
    </row>
    <row r="335" spans="1:29" ht="15.75" customHeight="1" thickBot="1" x14ac:dyDescent="0.35">
      <c r="A335" s="266"/>
      <c r="B335" s="266"/>
      <c r="C335" s="266"/>
      <c r="D335" s="266"/>
      <c r="E335" s="266"/>
      <c r="F335" s="266"/>
      <c r="G335" s="266"/>
      <c r="H335" s="266"/>
      <c r="I335" s="266"/>
      <c r="J335" s="255"/>
      <c r="K335" s="255"/>
      <c r="L335" s="255"/>
      <c r="M335" s="255"/>
      <c r="N335" s="255"/>
      <c r="O335" s="255"/>
      <c r="P335" s="255"/>
      <c r="Q335" s="255"/>
      <c r="R335" s="255"/>
      <c r="S335" s="255"/>
      <c r="T335" s="255"/>
      <c r="U335" s="255"/>
      <c r="V335" s="255"/>
      <c r="W335" s="255"/>
      <c r="X335" s="255"/>
      <c r="Y335" s="255"/>
      <c r="Z335" s="255"/>
      <c r="AA335" s="255"/>
      <c r="AB335" s="255"/>
      <c r="AC335" s="255"/>
    </row>
    <row r="336" spans="1:29" ht="15.75" customHeight="1" thickBot="1" x14ac:dyDescent="0.35">
      <c r="A336" s="266"/>
      <c r="B336" s="266"/>
      <c r="C336" s="266"/>
      <c r="D336" s="266"/>
      <c r="E336" s="266"/>
      <c r="F336" s="266"/>
      <c r="G336" s="266"/>
      <c r="H336" s="266"/>
      <c r="I336" s="266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  <c r="Z336" s="255"/>
      <c r="AA336" s="255"/>
      <c r="AB336" s="255"/>
      <c r="AC336" s="255"/>
    </row>
    <row r="337" spans="1:29" ht="15.75" customHeight="1" thickBot="1" x14ac:dyDescent="0.35">
      <c r="A337" s="266"/>
      <c r="B337" s="266"/>
      <c r="C337" s="266"/>
      <c r="D337" s="266"/>
      <c r="E337" s="266"/>
      <c r="F337" s="266"/>
      <c r="G337" s="266"/>
      <c r="H337" s="266"/>
      <c r="I337" s="266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5"/>
      <c r="V337" s="255"/>
      <c r="W337" s="255"/>
      <c r="X337" s="255"/>
      <c r="Y337" s="255"/>
      <c r="Z337" s="255"/>
      <c r="AA337" s="255"/>
      <c r="AB337" s="255"/>
      <c r="AC337" s="255"/>
    </row>
    <row r="338" spans="1:29" ht="15.75" customHeight="1" thickBot="1" x14ac:dyDescent="0.35">
      <c r="A338" s="266"/>
      <c r="B338" s="266"/>
      <c r="C338" s="266"/>
      <c r="D338" s="266"/>
      <c r="E338" s="266"/>
      <c r="F338" s="266"/>
      <c r="G338" s="266"/>
      <c r="H338" s="266"/>
      <c r="I338" s="266"/>
      <c r="J338" s="255"/>
      <c r="K338" s="255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</row>
    <row r="339" spans="1:29" ht="15.75" customHeight="1" thickBot="1" x14ac:dyDescent="0.35">
      <c r="A339" s="266"/>
      <c r="B339" s="266"/>
      <c r="C339" s="266"/>
      <c r="D339" s="266"/>
      <c r="E339" s="266"/>
      <c r="F339" s="266"/>
      <c r="G339" s="266"/>
      <c r="H339" s="266"/>
      <c r="I339" s="266"/>
      <c r="J339" s="255"/>
      <c r="K339" s="255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</row>
    <row r="340" spans="1:29" ht="15.75" customHeight="1" thickBot="1" x14ac:dyDescent="0.35">
      <c r="A340" s="266"/>
      <c r="B340" s="266"/>
      <c r="C340" s="266"/>
      <c r="D340" s="266"/>
      <c r="E340" s="266"/>
      <c r="F340" s="266"/>
      <c r="G340" s="266"/>
      <c r="H340" s="266"/>
      <c r="I340" s="266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</row>
    <row r="341" spans="1:29" ht="15.75" customHeight="1" thickBot="1" x14ac:dyDescent="0.35">
      <c r="A341" s="266"/>
      <c r="B341" s="266"/>
      <c r="C341" s="266"/>
      <c r="D341" s="266"/>
      <c r="E341" s="266"/>
      <c r="F341" s="266"/>
      <c r="G341" s="266"/>
      <c r="H341" s="266"/>
      <c r="I341" s="266"/>
      <c r="J341" s="255"/>
      <c r="K341" s="255"/>
      <c r="L341" s="255"/>
      <c r="M341" s="255"/>
      <c r="N341" s="255"/>
      <c r="O341" s="255"/>
      <c r="P341" s="255"/>
      <c r="Q341" s="255"/>
      <c r="R341" s="255"/>
      <c r="S341" s="255"/>
      <c r="T341" s="255"/>
      <c r="U341" s="255"/>
      <c r="V341" s="255"/>
      <c r="W341" s="255"/>
      <c r="X341" s="255"/>
      <c r="Y341" s="255"/>
      <c r="Z341" s="255"/>
      <c r="AA341" s="255"/>
      <c r="AB341" s="255"/>
      <c r="AC341" s="255"/>
    </row>
    <row r="342" spans="1:29" ht="15.75" customHeight="1" thickBot="1" x14ac:dyDescent="0.35">
      <c r="A342" s="266"/>
      <c r="B342" s="266"/>
      <c r="C342" s="266"/>
      <c r="D342" s="266"/>
      <c r="E342" s="266"/>
      <c r="F342" s="266"/>
      <c r="G342" s="266"/>
      <c r="H342" s="266"/>
      <c r="I342" s="266"/>
      <c r="J342" s="255"/>
      <c r="K342" s="255"/>
      <c r="L342" s="255"/>
      <c r="M342" s="255"/>
      <c r="N342" s="255"/>
      <c r="O342" s="255"/>
      <c r="P342" s="255"/>
      <c r="Q342" s="255"/>
      <c r="R342" s="255"/>
      <c r="S342" s="255"/>
      <c r="T342" s="255"/>
      <c r="U342" s="255"/>
      <c r="V342" s="255"/>
      <c r="W342" s="255"/>
      <c r="X342" s="255"/>
      <c r="Y342" s="255"/>
      <c r="Z342" s="255"/>
      <c r="AA342" s="255"/>
      <c r="AB342" s="255"/>
      <c r="AC342" s="255"/>
    </row>
    <row r="343" spans="1:29" ht="15.75" customHeight="1" thickBot="1" x14ac:dyDescent="0.35">
      <c r="A343" s="266"/>
      <c r="B343" s="266"/>
      <c r="C343" s="266"/>
      <c r="D343" s="266"/>
      <c r="E343" s="266"/>
      <c r="F343" s="266"/>
      <c r="G343" s="266"/>
      <c r="H343" s="266"/>
      <c r="I343" s="266"/>
      <c r="J343" s="255"/>
      <c r="K343" s="255"/>
      <c r="L343" s="255"/>
      <c r="M343" s="255"/>
      <c r="N343" s="255"/>
      <c r="O343" s="255"/>
      <c r="P343" s="255"/>
      <c r="Q343" s="255"/>
      <c r="R343" s="255"/>
      <c r="S343" s="255"/>
      <c r="T343" s="255"/>
      <c r="U343" s="255"/>
      <c r="V343" s="255"/>
      <c r="W343" s="255"/>
      <c r="X343" s="255"/>
      <c r="Y343" s="255"/>
      <c r="Z343" s="255"/>
      <c r="AA343" s="255"/>
      <c r="AB343" s="255"/>
      <c r="AC343" s="255"/>
    </row>
    <row r="344" spans="1:29" ht="15.75" customHeight="1" thickBot="1" x14ac:dyDescent="0.35">
      <c r="A344" s="266"/>
      <c r="B344" s="266"/>
      <c r="C344" s="266"/>
      <c r="D344" s="266"/>
      <c r="E344" s="266"/>
      <c r="F344" s="266"/>
      <c r="G344" s="266"/>
      <c r="H344" s="266"/>
      <c r="I344" s="266"/>
      <c r="J344" s="255"/>
      <c r="K344" s="255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  <c r="X344" s="255"/>
      <c r="Y344" s="255"/>
      <c r="Z344" s="255"/>
      <c r="AA344" s="255"/>
      <c r="AB344" s="255"/>
      <c r="AC344" s="255"/>
    </row>
    <row r="345" spans="1:29" ht="15.75" customHeight="1" thickBot="1" x14ac:dyDescent="0.35">
      <c r="A345" s="266"/>
      <c r="B345" s="266"/>
      <c r="C345" s="266"/>
      <c r="D345" s="266"/>
      <c r="E345" s="266"/>
      <c r="F345" s="266"/>
      <c r="G345" s="266"/>
      <c r="H345" s="266"/>
      <c r="I345" s="266"/>
      <c r="J345" s="255"/>
      <c r="K345" s="255"/>
      <c r="L345" s="255"/>
      <c r="M345" s="255"/>
      <c r="N345" s="255"/>
      <c r="O345" s="255"/>
      <c r="P345" s="255"/>
      <c r="Q345" s="255"/>
      <c r="R345" s="255"/>
      <c r="S345" s="255"/>
      <c r="T345" s="255"/>
      <c r="U345" s="255"/>
      <c r="V345" s="255"/>
      <c r="W345" s="255"/>
      <c r="X345" s="255"/>
      <c r="Y345" s="255"/>
      <c r="Z345" s="255"/>
      <c r="AA345" s="255"/>
      <c r="AB345" s="255"/>
      <c r="AC345" s="255"/>
    </row>
    <row r="346" spans="1:29" ht="15.75" customHeight="1" thickBot="1" x14ac:dyDescent="0.35">
      <c r="A346" s="266"/>
      <c r="B346" s="266"/>
      <c r="C346" s="266"/>
      <c r="D346" s="266"/>
      <c r="E346" s="266"/>
      <c r="F346" s="266"/>
      <c r="G346" s="266"/>
      <c r="H346" s="266"/>
      <c r="I346" s="266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  <c r="AA346" s="255"/>
      <c r="AB346" s="255"/>
      <c r="AC346" s="255"/>
    </row>
    <row r="347" spans="1:29" ht="15.75" customHeight="1" thickBot="1" x14ac:dyDescent="0.35">
      <c r="A347" s="266"/>
      <c r="B347" s="266"/>
      <c r="C347" s="266"/>
      <c r="D347" s="266"/>
      <c r="E347" s="266"/>
      <c r="F347" s="266"/>
      <c r="G347" s="266"/>
      <c r="H347" s="266"/>
      <c r="I347" s="266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</row>
    <row r="348" spans="1:29" ht="15.75" customHeight="1" thickBot="1" x14ac:dyDescent="0.35">
      <c r="A348" s="266"/>
      <c r="B348" s="266"/>
      <c r="C348" s="266"/>
      <c r="D348" s="266"/>
      <c r="E348" s="266"/>
      <c r="F348" s="266"/>
      <c r="G348" s="266"/>
      <c r="H348" s="266"/>
      <c r="I348" s="266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  <c r="AA348" s="255"/>
      <c r="AB348" s="255"/>
      <c r="AC348" s="255"/>
    </row>
    <row r="349" spans="1:29" ht="15.75" customHeight="1" thickBot="1" x14ac:dyDescent="0.35">
      <c r="A349" s="266"/>
      <c r="B349" s="266"/>
      <c r="C349" s="266"/>
      <c r="D349" s="266"/>
      <c r="E349" s="266"/>
      <c r="F349" s="266"/>
      <c r="G349" s="266"/>
      <c r="H349" s="266"/>
      <c r="I349" s="266"/>
      <c r="J349" s="255"/>
      <c r="K349" s="255"/>
      <c r="L349" s="25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  <c r="AA349" s="255"/>
      <c r="AB349" s="255"/>
      <c r="AC349" s="255"/>
    </row>
    <row r="350" spans="1:29" ht="15.75" customHeight="1" thickBot="1" x14ac:dyDescent="0.35">
      <c r="A350" s="266"/>
      <c r="B350" s="266"/>
      <c r="C350" s="266"/>
      <c r="D350" s="266"/>
      <c r="E350" s="266"/>
      <c r="F350" s="266"/>
      <c r="G350" s="266"/>
      <c r="H350" s="266"/>
      <c r="I350" s="266"/>
      <c r="J350" s="255"/>
      <c r="K350" s="255"/>
      <c r="L350" s="25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  <c r="AA350" s="255"/>
      <c r="AB350" s="255"/>
      <c r="AC350" s="255"/>
    </row>
    <row r="351" spans="1:29" ht="15.75" customHeight="1" thickBot="1" x14ac:dyDescent="0.35">
      <c r="A351" s="266"/>
      <c r="B351" s="266"/>
      <c r="C351" s="266"/>
      <c r="D351" s="266"/>
      <c r="E351" s="266"/>
      <c r="F351" s="266"/>
      <c r="G351" s="266"/>
      <c r="H351" s="266"/>
      <c r="I351" s="266"/>
      <c r="J351" s="255"/>
      <c r="K351" s="255"/>
      <c r="L351" s="255"/>
      <c r="M351" s="255"/>
      <c r="N351" s="255"/>
      <c r="O351" s="255"/>
      <c r="P351" s="255"/>
      <c r="Q351" s="255"/>
      <c r="R351" s="255"/>
      <c r="S351" s="255"/>
      <c r="T351" s="255"/>
      <c r="U351" s="255"/>
      <c r="V351" s="255"/>
      <c r="W351" s="255"/>
      <c r="X351" s="255"/>
      <c r="Y351" s="255"/>
      <c r="Z351" s="255"/>
      <c r="AA351" s="255"/>
      <c r="AB351" s="255"/>
      <c r="AC351" s="255"/>
    </row>
    <row r="352" spans="1:29" ht="15.75" customHeight="1" thickBot="1" x14ac:dyDescent="0.35">
      <c r="A352" s="266"/>
      <c r="B352" s="266"/>
      <c r="C352" s="266"/>
      <c r="D352" s="266"/>
      <c r="E352" s="266"/>
      <c r="F352" s="266"/>
      <c r="G352" s="266"/>
      <c r="H352" s="266"/>
      <c r="I352" s="266"/>
      <c r="J352" s="255"/>
      <c r="K352" s="255"/>
      <c r="L352" s="255"/>
      <c r="M352" s="255"/>
      <c r="N352" s="255"/>
      <c r="O352" s="255"/>
      <c r="P352" s="255"/>
      <c r="Q352" s="255"/>
      <c r="R352" s="255"/>
      <c r="S352" s="255"/>
      <c r="T352" s="255"/>
      <c r="U352" s="255"/>
      <c r="V352" s="255"/>
      <c r="W352" s="255"/>
      <c r="X352" s="255"/>
      <c r="Y352" s="255"/>
      <c r="Z352" s="255"/>
      <c r="AA352" s="255"/>
      <c r="AB352" s="255"/>
      <c r="AC352" s="255"/>
    </row>
    <row r="353" spans="1:29" ht="15.75" customHeight="1" thickBot="1" x14ac:dyDescent="0.35">
      <c r="A353" s="266"/>
      <c r="B353" s="266"/>
      <c r="C353" s="266"/>
      <c r="D353" s="266"/>
      <c r="E353" s="266"/>
      <c r="F353" s="266"/>
      <c r="G353" s="266"/>
      <c r="H353" s="266"/>
      <c r="I353" s="266"/>
      <c r="J353" s="255"/>
      <c r="K353" s="255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</row>
    <row r="354" spans="1:29" ht="15.75" customHeight="1" thickBot="1" x14ac:dyDescent="0.35">
      <c r="A354" s="266"/>
      <c r="B354" s="266"/>
      <c r="C354" s="266"/>
      <c r="D354" s="266"/>
      <c r="E354" s="266"/>
      <c r="F354" s="266"/>
      <c r="G354" s="266"/>
      <c r="H354" s="266"/>
      <c r="I354" s="266"/>
      <c r="J354" s="255"/>
      <c r="K354" s="255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</row>
    <row r="355" spans="1:29" ht="15.75" customHeight="1" thickBot="1" x14ac:dyDescent="0.35">
      <c r="A355" s="266"/>
      <c r="B355" s="266"/>
      <c r="C355" s="266"/>
      <c r="D355" s="266"/>
      <c r="E355" s="266"/>
      <c r="F355" s="266"/>
      <c r="G355" s="266"/>
      <c r="H355" s="266"/>
      <c r="I355" s="266"/>
      <c r="J355" s="255"/>
      <c r="K355" s="255"/>
      <c r="L355" s="255"/>
      <c r="M355" s="255"/>
      <c r="N355" s="255"/>
      <c r="O355" s="255"/>
      <c r="P355" s="255"/>
      <c r="Q355" s="255"/>
      <c r="R355" s="255"/>
      <c r="S355" s="255"/>
      <c r="T355" s="255"/>
      <c r="U355" s="255"/>
      <c r="V355" s="255"/>
      <c r="W355" s="255"/>
      <c r="X355" s="255"/>
      <c r="Y355" s="255"/>
      <c r="Z355" s="255"/>
      <c r="AA355" s="255"/>
      <c r="AB355" s="255"/>
      <c r="AC355" s="255"/>
    </row>
    <row r="356" spans="1:29" ht="15.75" customHeight="1" thickBot="1" x14ac:dyDescent="0.35">
      <c r="A356" s="266"/>
      <c r="B356" s="266"/>
      <c r="C356" s="266"/>
      <c r="D356" s="266"/>
      <c r="E356" s="266"/>
      <c r="F356" s="266"/>
      <c r="G356" s="266"/>
      <c r="H356" s="266"/>
      <c r="I356" s="266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  <c r="AA356" s="255"/>
      <c r="AB356" s="255"/>
      <c r="AC356" s="255"/>
    </row>
    <row r="357" spans="1:29" ht="15.75" customHeight="1" thickBot="1" x14ac:dyDescent="0.35">
      <c r="A357" s="266"/>
      <c r="B357" s="266"/>
      <c r="C357" s="266"/>
      <c r="D357" s="266"/>
      <c r="E357" s="266"/>
      <c r="F357" s="266"/>
      <c r="G357" s="266"/>
      <c r="H357" s="266"/>
      <c r="I357" s="266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  <c r="AA357" s="255"/>
      <c r="AB357" s="255"/>
      <c r="AC357" s="255"/>
    </row>
    <row r="358" spans="1:29" ht="15.75" customHeight="1" thickBot="1" x14ac:dyDescent="0.35">
      <c r="A358" s="266"/>
      <c r="B358" s="266"/>
      <c r="C358" s="266"/>
      <c r="D358" s="266"/>
      <c r="E358" s="266"/>
      <c r="F358" s="266"/>
      <c r="G358" s="266"/>
      <c r="H358" s="266"/>
      <c r="I358" s="266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  <c r="AA358" s="255"/>
      <c r="AB358" s="255"/>
      <c r="AC358" s="255"/>
    </row>
    <row r="359" spans="1:29" ht="15.75" customHeight="1" thickBot="1" x14ac:dyDescent="0.35">
      <c r="A359" s="266"/>
      <c r="B359" s="266"/>
      <c r="C359" s="266"/>
      <c r="D359" s="266"/>
      <c r="E359" s="266"/>
      <c r="F359" s="266"/>
      <c r="G359" s="266"/>
      <c r="H359" s="266"/>
      <c r="I359" s="266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</row>
    <row r="360" spans="1:29" ht="15.75" customHeight="1" thickBot="1" x14ac:dyDescent="0.35">
      <c r="A360" s="266"/>
      <c r="B360" s="266"/>
      <c r="C360" s="266"/>
      <c r="D360" s="266"/>
      <c r="E360" s="266"/>
      <c r="F360" s="266"/>
      <c r="G360" s="266"/>
      <c r="H360" s="266"/>
      <c r="I360" s="266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  <c r="AA360" s="255"/>
      <c r="AB360" s="255"/>
      <c r="AC360" s="255"/>
    </row>
    <row r="361" spans="1:29" ht="15.75" customHeight="1" thickBot="1" x14ac:dyDescent="0.35">
      <c r="A361" s="266"/>
      <c r="B361" s="266"/>
      <c r="C361" s="266"/>
      <c r="D361" s="266"/>
      <c r="E361" s="266"/>
      <c r="F361" s="266"/>
      <c r="G361" s="266"/>
      <c r="H361" s="266"/>
      <c r="I361" s="266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255"/>
      <c r="Y361" s="255"/>
      <c r="Z361" s="255"/>
      <c r="AA361" s="255"/>
      <c r="AB361" s="255"/>
      <c r="AC361" s="255"/>
    </row>
    <row r="362" spans="1:29" ht="15.75" customHeight="1" thickBot="1" x14ac:dyDescent="0.35">
      <c r="A362" s="266"/>
      <c r="B362" s="266"/>
      <c r="C362" s="266"/>
      <c r="D362" s="266"/>
      <c r="E362" s="266"/>
      <c r="F362" s="266"/>
      <c r="G362" s="266"/>
      <c r="H362" s="266"/>
      <c r="I362" s="266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255"/>
      <c r="Y362" s="255"/>
      <c r="Z362" s="255"/>
      <c r="AA362" s="255"/>
      <c r="AB362" s="255"/>
      <c r="AC362" s="255"/>
    </row>
    <row r="363" spans="1:29" ht="15.75" customHeight="1" thickBot="1" x14ac:dyDescent="0.35">
      <c r="A363" s="266"/>
      <c r="B363" s="266"/>
      <c r="C363" s="266"/>
      <c r="D363" s="266"/>
      <c r="E363" s="266"/>
      <c r="F363" s="266"/>
      <c r="G363" s="266"/>
      <c r="H363" s="266"/>
      <c r="I363" s="266"/>
      <c r="J363" s="255"/>
      <c r="K363" s="255"/>
      <c r="L363" s="255"/>
      <c r="M363" s="255"/>
      <c r="N363" s="255"/>
      <c r="O363" s="255"/>
      <c r="P363" s="255"/>
      <c r="Q363" s="255"/>
      <c r="R363" s="255"/>
      <c r="S363" s="255"/>
      <c r="T363" s="255"/>
      <c r="U363" s="255"/>
      <c r="V363" s="255"/>
      <c r="W363" s="255"/>
      <c r="X363" s="255"/>
      <c r="Y363" s="255"/>
      <c r="Z363" s="255"/>
      <c r="AA363" s="255"/>
      <c r="AB363" s="255"/>
      <c r="AC363" s="255"/>
    </row>
    <row r="364" spans="1:29" ht="15.75" customHeight="1" thickBot="1" x14ac:dyDescent="0.35">
      <c r="A364" s="266"/>
      <c r="B364" s="266"/>
      <c r="C364" s="266"/>
      <c r="D364" s="266"/>
      <c r="E364" s="266"/>
      <c r="F364" s="266"/>
      <c r="G364" s="266"/>
      <c r="H364" s="266"/>
      <c r="I364" s="266"/>
      <c r="J364" s="255"/>
      <c r="K364" s="255"/>
      <c r="L364" s="255"/>
      <c r="M364" s="255"/>
      <c r="N364" s="255"/>
      <c r="O364" s="255"/>
      <c r="P364" s="255"/>
      <c r="Q364" s="255"/>
      <c r="R364" s="255"/>
      <c r="S364" s="255"/>
      <c r="T364" s="255"/>
      <c r="U364" s="255"/>
      <c r="V364" s="255"/>
      <c r="W364" s="255"/>
      <c r="X364" s="255"/>
      <c r="Y364" s="255"/>
      <c r="Z364" s="255"/>
      <c r="AA364" s="255"/>
      <c r="AB364" s="255"/>
      <c r="AC364" s="255"/>
    </row>
    <row r="365" spans="1:29" ht="15.75" customHeight="1" thickBot="1" x14ac:dyDescent="0.35">
      <c r="A365" s="266"/>
      <c r="B365" s="266"/>
      <c r="C365" s="266"/>
      <c r="D365" s="266"/>
      <c r="E365" s="266"/>
      <c r="F365" s="266"/>
      <c r="G365" s="266"/>
      <c r="H365" s="266"/>
      <c r="I365" s="266"/>
      <c r="J365" s="255"/>
      <c r="K365" s="255"/>
      <c r="L365" s="255"/>
      <c r="M365" s="255"/>
      <c r="N365" s="255"/>
      <c r="O365" s="255"/>
      <c r="P365" s="255"/>
      <c r="Q365" s="255"/>
      <c r="R365" s="255"/>
      <c r="S365" s="255"/>
      <c r="T365" s="255"/>
      <c r="U365" s="255"/>
      <c r="V365" s="255"/>
      <c r="W365" s="255"/>
      <c r="X365" s="255"/>
      <c r="Y365" s="255"/>
      <c r="Z365" s="255"/>
      <c r="AA365" s="255"/>
      <c r="AB365" s="255"/>
      <c r="AC365" s="255"/>
    </row>
    <row r="366" spans="1:29" ht="15.75" customHeight="1" thickBot="1" x14ac:dyDescent="0.35">
      <c r="A366" s="266"/>
      <c r="B366" s="266"/>
      <c r="C366" s="266"/>
      <c r="D366" s="266"/>
      <c r="E366" s="266"/>
      <c r="F366" s="266"/>
      <c r="G366" s="266"/>
      <c r="H366" s="266"/>
      <c r="I366" s="266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</row>
    <row r="367" spans="1:29" ht="15.75" customHeight="1" thickBot="1" x14ac:dyDescent="0.35">
      <c r="A367" s="266"/>
      <c r="B367" s="266"/>
      <c r="C367" s="266"/>
      <c r="D367" s="266"/>
      <c r="E367" s="266"/>
      <c r="F367" s="266"/>
      <c r="G367" s="266"/>
      <c r="H367" s="266"/>
      <c r="I367" s="266"/>
      <c r="J367" s="255"/>
      <c r="K367" s="255"/>
      <c r="L367" s="255"/>
      <c r="M367" s="255"/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  <c r="AA367" s="255"/>
      <c r="AB367" s="255"/>
      <c r="AC367" s="255"/>
    </row>
    <row r="368" spans="1:29" ht="15.75" customHeight="1" thickBot="1" x14ac:dyDescent="0.35">
      <c r="A368" s="266"/>
      <c r="B368" s="266"/>
      <c r="C368" s="266"/>
      <c r="D368" s="266"/>
      <c r="E368" s="266"/>
      <c r="F368" s="266"/>
      <c r="G368" s="266"/>
      <c r="H368" s="266"/>
      <c r="I368" s="266"/>
      <c r="J368" s="255"/>
      <c r="K368" s="255"/>
      <c r="L368" s="25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</row>
    <row r="369" spans="1:29" ht="15.75" customHeight="1" thickBot="1" x14ac:dyDescent="0.35">
      <c r="A369" s="266"/>
      <c r="B369" s="266"/>
      <c r="C369" s="266"/>
      <c r="D369" s="266"/>
      <c r="E369" s="266"/>
      <c r="F369" s="266"/>
      <c r="G369" s="266"/>
      <c r="H369" s="266"/>
      <c r="I369" s="266"/>
      <c r="J369" s="255"/>
      <c r="K369" s="255"/>
      <c r="L369" s="25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</row>
    <row r="370" spans="1:29" ht="15.75" customHeight="1" thickBot="1" x14ac:dyDescent="0.35">
      <c r="A370" s="266"/>
      <c r="B370" s="266"/>
      <c r="C370" s="266"/>
      <c r="D370" s="266"/>
      <c r="E370" s="266"/>
      <c r="F370" s="266"/>
      <c r="G370" s="266"/>
      <c r="H370" s="266"/>
      <c r="I370" s="266"/>
      <c r="J370" s="255"/>
      <c r="K370" s="255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</row>
    <row r="371" spans="1:29" ht="15.75" customHeight="1" thickBot="1" x14ac:dyDescent="0.35">
      <c r="A371" s="266"/>
      <c r="B371" s="266"/>
      <c r="C371" s="266"/>
      <c r="D371" s="266"/>
      <c r="E371" s="266"/>
      <c r="F371" s="266"/>
      <c r="G371" s="266"/>
      <c r="H371" s="266"/>
      <c r="I371" s="266"/>
      <c r="J371" s="255"/>
      <c r="K371" s="255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</row>
    <row r="372" spans="1:29" ht="15.75" customHeight="1" thickBot="1" x14ac:dyDescent="0.35">
      <c r="A372" s="266"/>
      <c r="B372" s="266"/>
      <c r="C372" s="266"/>
      <c r="D372" s="266"/>
      <c r="E372" s="266"/>
      <c r="F372" s="266"/>
      <c r="G372" s="266"/>
      <c r="H372" s="266"/>
      <c r="I372" s="266"/>
      <c r="J372" s="255"/>
      <c r="K372" s="255"/>
      <c r="L372" s="255"/>
      <c r="M372" s="255"/>
      <c r="N372" s="255"/>
      <c r="O372" s="255"/>
      <c r="P372" s="255"/>
      <c r="Q372" s="255"/>
      <c r="R372" s="255"/>
      <c r="S372" s="255"/>
      <c r="T372" s="255"/>
      <c r="U372" s="255"/>
      <c r="V372" s="255"/>
      <c r="W372" s="255"/>
      <c r="X372" s="255"/>
      <c r="Y372" s="255"/>
      <c r="Z372" s="255"/>
      <c r="AA372" s="255"/>
      <c r="AB372" s="255"/>
      <c r="AC372" s="255"/>
    </row>
    <row r="373" spans="1:29" ht="15.75" customHeight="1" thickBot="1" x14ac:dyDescent="0.35">
      <c r="A373" s="266"/>
      <c r="B373" s="266"/>
      <c r="C373" s="266"/>
      <c r="D373" s="266"/>
      <c r="E373" s="266"/>
      <c r="F373" s="266"/>
      <c r="G373" s="266"/>
      <c r="H373" s="266"/>
      <c r="I373" s="266"/>
      <c r="J373" s="255"/>
      <c r="K373" s="255"/>
      <c r="L373" s="255"/>
      <c r="M373" s="255"/>
      <c r="N373" s="255"/>
      <c r="O373" s="255"/>
      <c r="P373" s="255"/>
      <c r="Q373" s="255"/>
      <c r="R373" s="255"/>
      <c r="S373" s="255"/>
      <c r="T373" s="255"/>
      <c r="U373" s="255"/>
      <c r="V373" s="255"/>
      <c r="W373" s="255"/>
      <c r="X373" s="255"/>
      <c r="Y373" s="255"/>
      <c r="Z373" s="255"/>
      <c r="AA373" s="255"/>
      <c r="AB373" s="255"/>
      <c r="AC373" s="255"/>
    </row>
    <row r="374" spans="1:29" ht="15.75" customHeight="1" thickBot="1" x14ac:dyDescent="0.35">
      <c r="A374" s="266"/>
      <c r="B374" s="266"/>
      <c r="C374" s="266"/>
      <c r="D374" s="266"/>
      <c r="E374" s="266"/>
      <c r="F374" s="266"/>
      <c r="G374" s="266"/>
      <c r="H374" s="266"/>
      <c r="I374" s="266"/>
      <c r="J374" s="255"/>
      <c r="K374" s="255"/>
      <c r="L374" s="255"/>
      <c r="M374" s="255"/>
      <c r="N374" s="255"/>
      <c r="O374" s="255"/>
      <c r="P374" s="255"/>
      <c r="Q374" s="255"/>
      <c r="R374" s="255"/>
      <c r="S374" s="255"/>
      <c r="T374" s="255"/>
      <c r="U374" s="255"/>
      <c r="V374" s="255"/>
      <c r="W374" s="255"/>
      <c r="X374" s="255"/>
      <c r="Y374" s="255"/>
      <c r="Z374" s="255"/>
      <c r="AA374" s="255"/>
      <c r="AB374" s="255"/>
      <c r="AC374" s="255"/>
    </row>
    <row r="375" spans="1:29" ht="15.75" customHeight="1" thickBot="1" x14ac:dyDescent="0.35">
      <c r="A375" s="266"/>
      <c r="B375" s="266"/>
      <c r="C375" s="266"/>
      <c r="D375" s="266"/>
      <c r="E375" s="266"/>
      <c r="F375" s="266"/>
      <c r="G375" s="266"/>
      <c r="H375" s="266"/>
      <c r="I375" s="266"/>
      <c r="J375" s="255"/>
      <c r="K375" s="255"/>
      <c r="L375" s="255"/>
      <c r="M375" s="255"/>
      <c r="N375" s="255"/>
      <c r="O375" s="255"/>
      <c r="P375" s="255"/>
      <c r="Q375" s="255"/>
      <c r="R375" s="255"/>
      <c r="S375" s="255"/>
      <c r="T375" s="255"/>
      <c r="U375" s="255"/>
      <c r="V375" s="255"/>
      <c r="W375" s="255"/>
      <c r="X375" s="255"/>
      <c r="Y375" s="255"/>
      <c r="Z375" s="255"/>
      <c r="AA375" s="255"/>
      <c r="AB375" s="255"/>
      <c r="AC375" s="255"/>
    </row>
    <row r="376" spans="1:29" ht="15.75" customHeight="1" thickBot="1" x14ac:dyDescent="0.35">
      <c r="A376" s="266"/>
      <c r="B376" s="266"/>
      <c r="C376" s="266"/>
      <c r="D376" s="266"/>
      <c r="E376" s="266"/>
      <c r="F376" s="266"/>
      <c r="G376" s="266"/>
      <c r="H376" s="266"/>
      <c r="I376" s="266"/>
      <c r="J376" s="255"/>
      <c r="K376" s="255"/>
      <c r="L376" s="255"/>
      <c r="M376" s="255"/>
      <c r="N376" s="255"/>
      <c r="O376" s="255"/>
      <c r="P376" s="255"/>
      <c r="Q376" s="255"/>
      <c r="R376" s="255"/>
      <c r="S376" s="255"/>
      <c r="T376" s="255"/>
      <c r="U376" s="255"/>
      <c r="V376" s="255"/>
      <c r="W376" s="255"/>
      <c r="X376" s="255"/>
      <c r="Y376" s="255"/>
      <c r="Z376" s="255"/>
      <c r="AA376" s="255"/>
      <c r="AB376" s="255"/>
      <c r="AC376" s="255"/>
    </row>
    <row r="377" spans="1:29" ht="15.75" customHeight="1" thickBot="1" x14ac:dyDescent="0.35">
      <c r="A377" s="266"/>
      <c r="B377" s="266"/>
      <c r="C377" s="266"/>
      <c r="D377" s="266"/>
      <c r="E377" s="266"/>
      <c r="F377" s="266"/>
      <c r="G377" s="266"/>
      <c r="H377" s="266"/>
      <c r="I377" s="266"/>
      <c r="J377" s="255"/>
      <c r="K377" s="255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</row>
    <row r="378" spans="1:29" ht="15.75" customHeight="1" thickBot="1" x14ac:dyDescent="0.35">
      <c r="A378" s="266"/>
      <c r="B378" s="266"/>
      <c r="C378" s="266"/>
      <c r="D378" s="266"/>
      <c r="E378" s="266"/>
      <c r="F378" s="266"/>
      <c r="G378" s="266"/>
      <c r="H378" s="266"/>
      <c r="I378" s="266"/>
      <c r="J378" s="255"/>
      <c r="K378" s="255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</row>
    <row r="379" spans="1:29" ht="15.75" customHeight="1" thickBot="1" x14ac:dyDescent="0.35">
      <c r="A379" s="266"/>
      <c r="B379" s="266"/>
      <c r="C379" s="266"/>
      <c r="D379" s="266"/>
      <c r="E379" s="266"/>
      <c r="F379" s="266"/>
      <c r="G379" s="266"/>
      <c r="H379" s="266"/>
      <c r="I379" s="266"/>
      <c r="J379" s="255"/>
      <c r="K379" s="255"/>
      <c r="L379" s="255"/>
      <c r="M379" s="255"/>
      <c r="N379" s="255"/>
      <c r="O379" s="255"/>
      <c r="P379" s="255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  <c r="AA379" s="255"/>
      <c r="AB379" s="255"/>
      <c r="AC379" s="255"/>
    </row>
    <row r="380" spans="1:29" ht="15.75" customHeight="1" thickBot="1" x14ac:dyDescent="0.35">
      <c r="A380" s="266"/>
      <c r="B380" s="266"/>
      <c r="C380" s="266"/>
      <c r="D380" s="266"/>
      <c r="E380" s="266"/>
      <c r="F380" s="266"/>
      <c r="G380" s="266"/>
      <c r="H380" s="266"/>
      <c r="I380" s="266"/>
      <c r="J380" s="255"/>
      <c r="K380" s="255"/>
      <c r="L380" s="255"/>
      <c r="M380" s="255"/>
      <c r="N380" s="255"/>
      <c r="O380" s="255"/>
      <c r="P380" s="25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  <c r="AA380" s="255"/>
      <c r="AB380" s="255"/>
      <c r="AC380" s="255"/>
    </row>
    <row r="381" spans="1:29" ht="15.75" customHeight="1" thickBot="1" x14ac:dyDescent="0.35">
      <c r="A381" s="266"/>
      <c r="B381" s="266"/>
      <c r="C381" s="266"/>
      <c r="D381" s="266"/>
      <c r="E381" s="266"/>
      <c r="F381" s="266"/>
      <c r="G381" s="266"/>
      <c r="H381" s="266"/>
      <c r="I381" s="266"/>
      <c r="J381" s="255"/>
      <c r="K381" s="255"/>
      <c r="L381" s="255"/>
      <c r="M381" s="255"/>
      <c r="N381" s="255"/>
      <c r="O381" s="255"/>
      <c r="P381" s="255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  <c r="AA381" s="255"/>
      <c r="AB381" s="255"/>
      <c r="AC381" s="255"/>
    </row>
    <row r="382" spans="1:29" ht="15.75" customHeight="1" thickBot="1" x14ac:dyDescent="0.35">
      <c r="A382" s="266"/>
      <c r="B382" s="266"/>
      <c r="C382" s="266"/>
      <c r="D382" s="266"/>
      <c r="E382" s="266"/>
      <c r="F382" s="266"/>
      <c r="G382" s="266"/>
      <c r="H382" s="266"/>
      <c r="I382" s="266"/>
      <c r="J382" s="255"/>
      <c r="K382" s="255"/>
      <c r="L382" s="255"/>
      <c r="M382" s="255"/>
      <c r="N382" s="255"/>
      <c r="O382" s="255"/>
      <c r="P382" s="255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  <c r="AA382" s="255"/>
      <c r="AB382" s="255"/>
      <c r="AC382" s="255"/>
    </row>
    <row r="383" spans="1:29" ht="15.75" customHeight="1" thickBot="1" x14ac:dyDescent="0.35">
      <c r="A383" s="266"/>
      <c r="B383" s="266"/>
      <c r="C383" s="266"/>
      <c r="D383" s="266"/>
      <c r="E383" s="266"/>
      <c r="F383" s="266"/>
      <c r="G383" s="266"/>
      <c r="H383" s="266"/>
      <c r="I383" s="266"/>
      <c r="J383" s="255"/>
      <c r="K383" s="255"/>
      <c r="L383" s="255"/>
      <c r="M383" s="255"/>
      <c r="N383" s="255"/>
      <c r="O383" s="255"/>
      <c r="P383" s="255"/>
      <c r="Q383" s="255"/>
      <c r="R383" s="255"/>
      <c r="S383" s="255"/>
      <c r="T383" s="255"/>
      <c r="U383" s="255"/>
      <c r="V383" s="255"/>
      <c r="W383" s="255"/>
      <c r="X383" s="255"/>
      <c r="Y383" s="255"/>
      <c r="Z383" s="255"/>
      <c r="AA383" s="255"/>
      <c r="AB383" s="255"/>
      <c r="AC383" s="255"/>
    </row>
    <row r="384" spans="1:29" ht="15.75" customHeight="1" thickBot="1" x14ac:dyDescent="0.35">
      <c r="A384" s="266"/>
      <c r="B384" s="266"/>
      <c r="C384" s="266"/>
      <c r="D384" s="266"/>
      <c r="E384" s="266"/>
      <c r="F384" s="266"/>
      <c r="G384" s="266"/>
      <c r="H384" s="266"/>
      <c r="I384" s="266"/>
      <c r="J384" s="255"/>
      <c r="K384" s="255"/>
      <c r="L384" s="255"/>
      <c r="M384" s="255"/>
      <c r="N384" s="255"/>
      <c r="O384" s="255"/>
      <c r="P384" s="255"/>
      <c r="Q384" s="255"/>
      <c r="R384" s="255"/>
      <c r="S384" s="255"/>
      <c r="T384" s="255"/>
      <c r="U384" s="255"/>
      <c r="V384" s="255"/>
      <c r="W384" s="255"/>
      <c r="X384" s="255"/>
      <c r="Y384" s="255"/>
      <c r="Z384" s="255"/>
      <c r="AA384" s="255"/>
      <c r="AB384" s="255"/>
      <c r="AC384" s="255"/>
    </row>
    <row r="385" spans="1:29" ht="15.75" customHeight="1" thickBot="1" x14ac:dyDescent="0.35">
      <c r="A385" s="266"/>
      <c r="B385" s="266"/>
      <c r="C385" s="266"/>
      <c r="D385" s="266"/>
      <c r="E385" s="266"/>
      <c r="F385" s="266"/>
      <c r="G385" s="266"/>
      <c r="H385" s="266"/>
      <c r="I385" s="266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</row>
    <row r="386" spans="1:29" ht="15.75" customHeight="1" thickBot="1" x14ac:dyDescent="0.35">
      <c r="A386" s="266"/>
      <c r="B386" s="266"/>
      <c r="C386" s="266"/>
      <c r="D386" s="266"/>
      <c r="E386" s="266"/>
      <c r="F386" s="266"/>
      <c r="G386" s="266"/>
      <c r="H386" s="266"/>
      <c r="I386" s="266"/>
      <c r="J386" s="255"/>
      <c r="K386" s="255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</row>
    <row r="387" spans="1:29" ht="15.75" customHeight="1" thickBot="1" x14ac:dyDescent="0.35">
      <c r="A387" s="266"/>
      <c r="B387" s="266"/>
      <c r="C387" s="266"/>
      <c r="D387" s="266"/>
      <c r="E387" s="266"/>
      <c r="F387" s="266"/>
      <c r="G387" s="266"/>
      <c r="H387" s="266"/>
      <c r="I387" s="266"/>
      <c r="J387" s="255"/>
      <c r="K387" s="255"/>
      <c r="L387" s="255"/>
      <c r="M387" s="255"/>
      <c r="N387" s="255"/>
      <c r="O387" s="255"/>
      <c r="P387" s="255"/>
      <c r="Q387" s="255"/>
      <c r="R387" s="255"/>
      <c r="S387" s="255"/>
      <c r="T387" s="255"/>
      <c r="U387" s="255"/>
      <c r="V387" s="255"/>
      <c r="W387" s="255"/>
      <c r="X387" s="255"/>
      <c r="Y387" s="255"/>
      <c r="Z387" s="255"/>
      <c r="AA387" s="255"/>
      <c r="AB387" s="255"/>
      <c r="AC387" s="255"/>
    </row>
    <row r="388" spans="1:29" ht="15.75" customHeight="1" thickBot="1" x14ac:dyDescent="0.35">
      <c r="A388" s="266"/>
      <c r="B388" s="266"/>
      <c r="C388" s="266"/>
      <c r="D388" s="266"/>
      <c r="E388" s="266"/>
      <c r="F388" s="266"/>
      <c r="G388" s="266"/>
      <c r="H388" s="266"/>
      <c r="I388" s="266"/>
      <c r="J388" s="255"/>
      <c r="K388" s="255"/>
      <c r="L388" s="255"/>
      <c r="M388" s="255"/>
      <c r="N388" s="255"/>
      <c r="O388" s="255"/>
      <c r="P388" s="255"/>
      <c r="Q388" s="255"/>
      <c r="R388" s="255"/>
      <c r="S388" s="255"/>
      <c r="T388" s="255"/>
      <c r="U388" s="255"/>
      <c r="V388" s="255"/>
      <c r="W388" s="255"/>
      <c r="X388" s="255"/>
      <c r="Y388" s="255"/>
      <c r="Z388" s="255"/>
      <c r="AA388" s="255"/>
      <c r="AB388" s="255"/>
      <c r="AC388" s="255"/>
    </row>
    <row r="389" spans="1:29" ht="15.75" customHeight="1" thickBot="1" x14ac:dyDescent="0.35">
      <c r="A389" s="266"/>
      <c r="B389" s="266"/>
      <c r="C389" s="266"/>
      <c r="D389" s="266"/>
      <c r="E389" s="266"/>
      <c r="F389" s="266"/>
      <c r="G389" s="266"/>
      <c r="H389" s="266"/>
      <c r="I389" s="266"/>
      <c r="J389" s="255"/>
      <c r="K389" s="255"/>
      <c r="L389" s="255"/>
      <c r="M389" s="255"/>
      <c r="N389" s="255"/>
      <c r="O389" s="255"/>
      <c r="P389" s="255"/>
      <c r="Q389" s="255"/>
      <c r="R389" s="255"/>
      <c r="S389" s="255"/>
      <c r="T389" s="255"/>
      <c r="U389" s="255"/>
      <c r="V389" s="255"/>
      <c r="W389" s="255"/>
      <c r="X389" s="255"/>
      <c r="Y389" s="255"/>
      <c r="Z389" s="255"/>
      <c r="AA389" s="255"/>
      <c r="AB389" s="255"/>
      <c r="AC389" s="255"/>
    </row>
    <row r="390" spans="1:29" ht="15.75" customHeight="1" thickBot="1" x14ac:dyDescent="0.35">
      <c r="A390" s="266"/>
      <c r="B390" s="266"/>
      <c r="C390" s="266"/>
      <c r="D390" s="266"/>
      <c r="E390" s="266"/>
      <c r="F390" s="266"/>
      <c r="G390" s="266"/>
      <c r="H390" s="266"/>
      <c r="I390" s="266"/>
      <c r="J390" s="255"/>
      <c r="K390" s="255"/>
      <c r="L390" s="255"/>
      <c r="M390" s="255"/>
      <c r="N390" s="255"/>
      <c r="O390" s="255"/>
      <c r="P390" s="255"/>
      <c r="Q390" s="255"/>
      <c r="R390" s="255"/>
      <c r="S390" s="255"/>
      <c r="T390" s="255"/>
      <c r="U390" s="255"/>
      <c r="V390" s="255"/>
      <c r="W390" s="255"/>
      <c r="X390" s="255"/>
      <c r="Y390" s="255"/>
      <c r="Z390" s="255"/>
      <c r="AA390" s="255"/>
      <c r="AB390" s="255"/>
      <c r="AC390" s="255"/>
    </row>
    <row r="391" spans="1:29" ht="15.75" customHeight="1" thickBot="1" x14ac:dyDescent="0.35">
      <c r="A391" s="266"/>
      <c r="B391" s="266"/>
      <c r="C391" s="266"/>
      <c r="D391" s="266"/>
      <c r="E391" s="266"/>
      <c r="F391" s="266"/>
      <c r="G391" s="266"/>
      <c r="H391" s="266"/>
      <c r="I391" s="266"/>
      <c r="J391" s="255"/>
      <c r="K391" s="255"/>
      <c r="L391" s="255"/>
      <c r="M391" s="25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  <c r="AA391" s="255"/>
      <c r="AB391" s="255"/>
      <c r="AC391" s="255"/>
    </row>
    <row r="392" spans="1:29" ht="15.75" customHeight="1" thickBot="1" x14ac:dyDescent="0.35">
      <c r="A392" s="266"/>
      <c r="B392" s="266"/>
      <c r="C392" s="266"/>
      <c r="D392" s="266"/>
      <c r="E392" s="266"/>
      <c r="F392" s="266"/>
      <c r="G392" s="266"/>
      <c r="H392" s="266"/>
      <c r="I392" s="266"/>
      <c r="J392" s="255"/>
      <c r="K392" s="255"/>
      <c r="L392" s="255"/>
      <c r="M392" s="255"/>
      <c r="N392" s="255"/>
      <c r="O392" s="255"/>
      <c r="P392" s="255"/>
      <c r="Q392" s="255"/>
      <c r="R392" s="255"/>
      <c r="S392" s="255"/>
      <c r="T392" s="255"/>
      <c r="U392" s="255"/>
      <c r="V392" s="255"/>
      <c r="W392" s="255"/>
      <c r="X392" s="255"/>
      <c r="Y392" s="255"/>
      <c r="Z392" s="255"/>
      <c r="AA392" s="255"/>
      <c r="AB392" s="255"/>
      <c r="AC392" s="255"/>
    </row>
    <row r="393" spans="1:29" ht="15.75" customHeight="1" thickBot="1" x14ac:dyDescent="0.35">
      <c r="A393" s="266"/>
      <c r="B393" s="266"/>
      <c r="C393" s="266"/>
      <c r="D393" s="266"/>
      <c r="E393" s="266"/>
      <c r="F393" s="266"/>
      <c r="G393" s="266"/>
      <c r="H393" s="266"/>
      <c r="I393" s="266"/>
      <c r="J393" s="255"/>
      <c r="K393" s="255"/>
      <c r="L393" s="255"/>
      <c r="M393" s="255"/>
      <c r="N393" s="255"/>
      <c r="O393" s="255"/>
      <c r="P393" s="255"/>
      <c r="Q393" s="255"/>
      <c r="R393" s="255"/>
      <c r="S393" s="255"/>
      <c r="T393" s="255"/>
      <c r="U393" s="255"/>
      <c r="V393" s="255"/>
      <c r="W393" s="255"/>
      <c r="X393" s="255"/>
      <c r="Y393" s="255"/>
      <c r="Z393" s="255"/>
      <c r="AA393" s="255"/>
      <c r="AB393" s="255"/>
      <c r="AC393" s="255"/>
    </row>
    <row r="394" spans="1:29" ht="15.75" customHeight="1" thickBot="1" x14ac:dyDescent="0.35">
      <c r="A394" s="266"/>
      <c r="B394" s="266"/>
      <c r="C394" s="266"/>
      <c r="D394" s="266"/>
      <c r="E394" s="266"/>
      <c r="F394" s="266"/>
      <c r="G394" s="266"/>
      <c r="H394" s="266"/>
      <c r="I394" s="266"/>
      <c r="J394" s="255"/>
      <c r="K394" s="255"/>
      <c r="L394" s="255"/>
      <c r="M394" s="255"/>
      <c r="N394" s="255"/>
      <c r="O394" s="255"/>
      <c r="P394" s="255"/>
      <c r="Q394" s="255"/>
      <c r="R394" s="255"/>
      <c r="S394" s="255"/>
      <c r="T394" s="255"/>
      <c r="U394" s="255"/>
      <c r="V394" s="255"/>
      <c r="W394" s="255"/>
      <c r="X394" s="255"/>
      <c r="Y394" s="255"/>
      <c r="Z394" s="255"/>
      <c r="AA394" s="255"/>
      <c r="AB394" s="255"/>
      <c r="AC394" s="255"/>
    </row>
    <row r="395" spans="1:29" ht="15.75" customHeight="1" thickBot="1" x14ac:dyDescent="0.35">
      <c r="A395" s="266"/>
      <c r="B395" s="266"/>
      <c r="C395" s="266"/>
      <c r="D395" s="266"/>
      <c r="E395" s="266"/>
      <c r="F395" s="266"/>
      <c r="G395" s="266"/>
      <c r="H395" s="266"/>
      <c r="I395" s="266"/>
      <c r="J395" s="255"/>
      <c r="K395" s="255"/>
      <c r="L395" s="255"/>
      <c r="M395" s="255"/>
      <c r="N395" s="255"/>
      <c r="O395" s="255"/>
      <c r="P395" s="255"/>
      <c r="Q395" s="255"/>
      <c r="R395" s="255"/>
      <c r="S395" s="255"/>
      <c r="T395" s="255"/>
      <c r="U395" s="255"/>
      <c r="V395" s="255"/>
      <c r="W395" s="255"/>
      <c r="X395" s="255"/>
      <c r="Y395" s="255"/>
      <c r="Z395" s="255"/>
      <c r="AA395" s="255"/>
      <c r="AB395" s="255"/>
      <c r="AC395" s="255"/>
    </row>
    <row r="396" spans="1:29" ht="15.75" customHeight="1" thickBot="1" x14ac:dyDescent="0.35">
      <c r="A396" s="266"/>
      <c r="B396" s="266"/>
      <c r="C396" s="266"/>
      <c r="D396" s="266"/>
      <c r="E396" s="266"/>
      <c r="F396" s="266"/>
      <c r="G396" s="266"/>
      <c r="H396" s="266"/>
      <c r="I396" s="266"/>
      <c r="J396" s="255"/>
      <c r="K396" s="255"/>
      <c r="L396" s="255"/>
      <c r="M396" s="255"/>
      <c r="N396" s="255"/>
      <c r="O396" s="255"/>
      <c r="P396" s="255"/>
      <c r="Q396" s="255"/>
      <c r="R396" s="255"/>
      <c r="S396" s="255"/>
      <c r="T396" s="255"/>
      <c r="U396" s="255"/>
      <c r="V396" s="255"/>
      <c r="W396" s="255"/>
      <c r="X396" s="255"/>
      <c r="Y396" s="255"/>
      <c r="Z396" s="255"/>
      <c r="AA396" s="255"/>
      <c r="AB396" s="255"/>
      <c r="AC396" s="255"/>
    </row>
    <row r="397" spans="1:29" ht="15.75" customHeight="1" thickBot="1" x14ac:dyDescent="0.35">
      <c r="A397" s="266"/>
      <c r="B397" s="266"/>
      <c r="C397" s="266"/>
      <c r="D397" s="266"/>
      <c r="E397" s="266"/>
      <c r="F397" s="266"/>
      <c r="G397" s="266"/>
      <c r="H397" s="266"/>
      <c r="I397" s="266"/>
      <c r="J397" s="255"/>
      <c r="K397" s="255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</row>
    <row r="398" spans="1:29" ht="15.75" customHeight="1" thickBot="1" x14ac:dyDescent="0.35">
      <c r="A398" s="266"/>
      <c r="B398" s="266"/>
      <c r="C398" s="266"/>
      <c r="D398" s="266"/>
      <c r="E398" s="266"/>
      <c r="F398" s="266"/>
      <c r="G398" s="266"/>
      <c r="H398" s="266"/>
      <c r="I398" s="266"/>
      <c r="J398" s="255"/>
      <c r="K398" s="255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</row>
    <row r="399" spans="1:29" ht="15.75" customHeight="1" thickBot="1" x14ac:dyDescent="0.35">
      <c r="A399" s="266"/>
      <c r="B399" s="266"/>
      <c r="C399" s="266"/>
      <c r="D399" s="266"/>
      <c r="E399" s="266"/>
      <c r="F399" s="266"/>
      <c r="G399" s="266"/>
      <c r="H399" s="266"/>
      <c r="I399" s="266"/>
      <c r="J399" s="255"/>
      <c r="K399" s="255"/>
      <c r="L399" s="255"/>
      <c r="M399" s="255"/>
      <c r="N399" s="255"/>
      <c r="O399" s="255"/>
      <c r="P399" s="255"/>
      <c r="Q399" s="255"/>
      <c r="R399" s="255"/>
      <c r="S399" s="255"/>
      <c r="T399" s="255"/>
      <c r="U399" s="255"/>
      <c r="V399" s="255"/>
      <c r="W399" s="255"/>
      <c r="X399" s="255"/>
      <c r="Y399" s="255"/>
      <c r="Z399" s="255"/>
      <c r="AA399" s="255"/>
      <c r="AB399" s="255"/>
      <c r="AC399" s="255"/>
    </row>
    <row r="400" spans="1:29" ht="15.75" customHeight="1" thickBot="1" x14ac:dyDescent="0.35">
      <c r="A400" s="266"/>
      <c r="B400" s="266"/>
      <c r="C400" s="266"/>
      <c r="D400" s="266"/>
      <c r="E400" s="266"/>
      <c r="F400" s="266"/>
      <c r="G400" s="266"/>
      <c r="H400" s="266"/>
      <c r="I400" s="266"/>
      <c r="J400" s="255"/>
      <c r="K400" s="255"/>
      <c r="L400" s="255"/>
      <c r="M400" s="255"/>
      <c r="N400" s="255"/>
      <c r="O400" s="255"/>
      <c r="P400" s="255"/>
      <c r="Q400" s="255"/>
      <c r="R400" s="255"/>
      <c r="S400" s="255"/>
      <c r="T400" s="255"/>
      <c r="U400" s="255"/>
      <c r="V400" s="255"/>
      <c r="W400" s="255"/>
      <c r="X400" s="255"/>
      <c r="Y400" s="255"/>
      <c r="Z400" s="255"/>
      <c r="AA400" s="255"/>
      <c r="AB400" s="255"/>
      <c r="AC400" s="255"/>
    </row>
    <row r="401" spans="1:29" ht="15.75" customHeight="1" thickBot="1" x14ac:dyDescent="0.35">
      <c r="A401" s="266"/>
      <c r="B401" s="266"/>
      <c r="C401" s="266"/>
      <c r="D401" s="266"/>
      <c r="E401" s="266"/>
      <c r="F401" s="266"/>
      <c r="G401" s="266"/>
      <c r="H401" s="266"/>
      <c r="I401" s="266"/>
      <c r="J401" s="255"/>
      <c r="K401" s="255"/>
      <c r="L401" s="255"/>
      <c r="M401" s="255"/>
      <c r="N401" s="255"/>
      <c r="O401" s="255"/>
      <c r="P401" s="255"/>
      <c r="Q401" s="255"/>
      <c r="R401" s="255"/>
      <c r="S401" s="255"/>
      <c r="T401" s="255"/>
      <c r="U401" s="255"/>
      <c r="V401" s="255"/>
      <c r="W401" s="255"/>
      <c r="X401" s="255"/>
      <c r="Y401" s="255"/>
      <c r="Z401" s="255"/>
      <c r="AA401" s="255"/>
      <c r="AB401" s="255"/>
      <c r="AC401" s="255"/>
    </row>
    <row r="402" spans="1:29" ht="15.75" customHeight="1" thickBot="1" x14ac:dyDescent="0.35">
      <c r="A402" s="266"/>
      <c r="B402" s="266"/>
      <c r="C402" s="266"/>
      <c r="D402" s="266"/>
      <c r="E402" s="266"/>
      <c r="F402" s="266"/>
      <c r="G402" s="266"/>
      <c r="H402" s="266"/>
      <c r="I402" s="266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</row>
    <row r="403" spans="1:29" ht="15.75" customHeight="1" thickBot="1" x14ac:dyDescent="0.35">
      <c r="A403" s="266"/>
      <c r="B403" s="266"/>
      <c r="C403" s="266"/>
      <c r="D403" s="266"/>
      <c r="E403" s="266"/>
      <c r="F403" s="266"/>
      <c r="G403" s="266"/>
      <c r="H403" s="266"/>
      <c r="I403" s="266"/>
      <c r="J403" s="255"/>
      <c r="K403" s="255"/>
      <c r="L403" s="255"/>
      <c r="M403" s="255"/>
      <c r="N403" s="255"/>
      <c r="O403" s="255"/>
      <c r="P403" s="255"/>
      <c r="Q403" s="255"/>
      <c r="R403" s="255"/>
      <c r="S403" s="255"/>
      <c r="T403" s="255"/>
      <c r="U403" s="255"/>
      <c r="V403" s="255"/>
      <c r="W403" s="255"/>
      <c r="X403" s="255"/>
      <c r="Y403" s="255"/>
      <c r="Z403" s="255"/>
      <c r="AA403" s="255"/>
      <c r="AB403" s="255"/>
      <c r="AC403" s="255"/>
    </row>
    <row r="404" spans="1:29" ht="15.75" customHeight="1" thickBot="1" x14ac:dyDescent="0.35">
      <c r="A404" s="266"/>
      <c r="B404" s="266"/>
      <c r="C404" s="266"/>
      <c r="D404" s="266"/>
      <c r="E404" s="266"/>
      <c r="F404" s="266"/>
      <c r="G404" s="266"/>
      <c r="H404" s="266"/>
      <c r="I404" s="266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5"/>
      <c r="Y404" s="255"/>
      <c r="Z404" s="255"/>
      <c r="AA404" s="255"/>
      <c r="AB404" s="255"/>
      <c r="AC404" s="255"/>
    </row>
    <row r="405" spans="1:29" ht="15.75" customHeight="1" thickBot="1" x14ac:dyDescent="0.35">
      <c r="A405" s="266"/>
      <c r="B405" s="266"/>
      <c r="C405" s="266"/>
      <c r="D405" s="266"/>
      <c r="E405" s="266"/>
      <c r="F405" s="266"/>
      <c r="G405" s="266"/>
      <c r="H405" s="266"/>
      <c r="I405" s="266"/>
      <c r="J405" s="255"/>
      <c r="K405" s="255"/>
      <c r="L405" s="255"/>
      <c r="M405" s="255"/>
      <c r="N405" s="255"/>
      <c r="O405" s="255"/>
      <c r="P405" s="255"/>
      <c r="Q405" s="255"/>
      <c r="R405" s="255"/>
      <c r="S405" s="255"/>
      <c r="T405" s="255"/>
      <c r="U405" s="255"/>
      <c r="V405" s="255"/>
      <c r="W405" s="255"/>
      <c r="X405" s="255"/>
      <c r="Y405" s="255"/>
      <c r="Z405" s="255"/>
      <c r="AA405" s="255"/>
      <c r="AB405" s="255"/>
      <c r="AC405" s="255"/>
    </row>
    <row r="406" spans="1:29" ht="15.75" customHeight="1" thickBot="1" x14ac:dyDescent="0.35">
      <c r="A406" s="266"/>
      <c r="B406" s="266"/>
      <c r="C406" s="266"/>
      <c r="D406" s="266"/>
      <c r="E406" s="266"/>
      <c r="F406" s="266"/>
      <c r="G406" s="266"/>
      <c r="H406" s="266"/>
      <c r="I406" s="266"/>
      <c r="J406" s="255"/>
      <c r="K406" s="255"/>
      <c r="L406" s="255"/>
      <c r="M406" s="255"/>
      <c r="N406" s="255"/>
      <c r="O406" s="255"/>
      <c r="P406" s="255"/>
      <c r="Q406" s="255"/>
      <c r="R406" s="255"/>
      <c r="S406" s="255"/>
      <c r="T406" s="255"/>
      <c r="U406" s="255"/>
      <c r="V406" s="255"/>
      <c r="W406" s="255"/>
      <c r="X406" s="255"/>
      <c r="Y406" s="255"/>
      <c r="Z406" s="255"/>
      <c r="AA406" s="255"/>
      <c r="AB406" s="255"/>
      <c r="AC406" s="255"/>
    </row>
    <row r="407" spans="1:29" ht="15.75" customHeight="1" thickBot="1" x14ac:dyDescent="0.35">
      <c r="A407" s="266"/>
      <c r="B407" s="266"/>
      <c r="C407" s="266"/>
      <c r="D407" s="266"/>
      <c r="E407" s="266"/>
      <c r="F407" s="266"/>
      <c r="G407" s="266"/>
      <c r="H407" s="266"/>
      <c r="I407" s="266"/>
      <c r="J407" s="255"/>
      <c r="K407" s="255"/>
      <c r="L407" s="255"/>
      <c r="M407" s="255"/>
      <c r="N407" s="255"/>
      <c r="O407" s="255"/>
      <c r="P407" s="255"/>
      <c r="Q407" s="255"/>
      <c r="R407" s="255"/>
      <c r="S407" s="255"/>
      <c r="T407" s="255"/>
      <c r="U407" s="255"/>
      <c r="V407" s="255"/>
      <c r="W407" s="255"/>
      <c r="X407" s="255"/>
      <c r="Y407" s="255"/>
      <c r="Z407" s="255"/>
      <c r="AA407" s="255"/>
      <c r="AB407" s="255"/>
      <c r="AC407" s="255"/>
    </row>
    <row r="408" spans="1:29" ht="15.75" customHeight="1" thickBot="1" x14ac:dyDescent="0.35">
      <c r="A408" s="266"/>
      <c r="B408" s="266"/>
      <c r="C408" s="266"/>
      <c r="D408" s="266"/>
      <c r="E408" s="266"/>
      <c r="F408" s="266"/>
      <c r="G408" s="266"/>
      <c r="H408" s="266"/>
      <c r="I408" s="266"/>
      <c r="J408" s="255"/>
      <c r="K408" s="255"/>
      <c r="L408" s="255"/>
      <c r="M408" s="255"/>
      <c r="N408" s="255"/>
      <c r="O408" s="255"/>
      <c r="P408" s="255"/>
      <c r="Q408" s="255"/>
      <c r="R408" s="255"/>
      <c r="S408" s="255"/>
      <c r="T408" s="255"/>
      <c r="U408" s="255"/>
      <c r="V408" s="255"/>
      <c r="W408" s="255"/>
      <c r="X408" s="255"/>
      <c r="Y408" s="255"/>
      <c r="Z408" s="255"/>
      <c r="AA408" s="255"/>
      <c r="AB408" s="255"/>
      <c r="AC408" s="255"/>
    </row>
    <row r="409" spans="1:29" ht="15.75" customHeight="1" thickBot="1" x14ac:dyDescent="0.35">
      <c r="A409" s="266"/>
      <c r="B409" s="266"/>
      <c r="C409" s="266"/>
      <c r="D409" s="266"/>
      <c r="E409" s="266"/>
      <c r="F409" s="266"/>
      <c r="G409" s="266"/>
      <c r="H409" s="266"/>
      <c r="I409" s="266"/>
      <c r="J409" s="255"/>
      <c r="K409" s="255"/>
      <c r="L409" s="255"/>
      <c r="M409" s="255"/>
      <c r="N409" s="255"/>
      <c r="O409" s="255"/>
      <c r="P409" s="255"/>
      <c r="Q409" s="255"/>
      <c r="R409" s="255"/>
      <c r="S409" s="255"/>
      <c r="T409" s="255"/>
      <c r="U409" s="255"/>
      <c r="V409" s="255"/>
      <c r="W409" s="255"/>
      <c r="X409" s="255"/>
      <c r="Y409" s="255"/>
      <c r="Z409" s="255"/>
      <c r="AA409" s="255"/>
      <c r="AB409" s="255"/>
      <c r="AC409" s="255"/>
    </row>
    <row r="410" spans="1:29" ht="15.75" customHeight="1" thickBot="1" x14ac:dyDescent="0.35">
      <c r="A410" s="266"/>
      <c r="B410" s="266"/>
      <c r="C410" s="266"/>
      <c r="D410" s="266"/>
      <c r="E410" s="266"/>
      <c r="F410" s="266"/>
      <c r="G410" s="266"/>
      <c r="H410" s="266"/>
      <c r="I410" s="266"/>
      <c r="J410" s="255"/>
      <c r="K410" s="255"/>
      <c r="L410" s="255"/>
      <c r="M410" s="255"/>
      <c r="N410" s="255"/>
      <c r="O410" s="255"/>
      <c r="P410" s="255"/>
      <c r="Q410" s="255"/>
      <c r="R410" s="255"/>
      <c r="S410" s="255"/>
      <c r="T410" s="255"/>
      <c r="U410" s="255"/>
      <c r="V410" s="255"/>
      <c r="W410" s="255"/>
      <c r="X410" s="255"/>
      <c r="Y410" s="255"/>
      <c r="Z410" s="255"/>
      <c r="AA410" s="255"/>
      <c r="AB410" s="255"/>
      <c r="AC410" s="255"/>
    </row>
    <row r="411" spans="1:29" ht="15.75" customHeight="1" thickBot="1" x14ac:dyDescent="0.35">
      <c r="A411" s="266"/>
      <c r="B411" s="266"/>
      <c r="C411" s="266"/>
      <c r="D411" s="266"/>
      <c r="E411" s="266"/>
      <c r="F411" s="266"/>
      <c r="G411" s="266"/>
      <c r="H411" s="266"/>
      <c r="I411" s="266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55"/>
      <c r="X411" s="255"/>
      <c r="Y411" s="255"/>
      <c r="Z411" s="255"/>
      <c r="AA411" s="255"/>
      <c r="AB411" s="255"/>
      <c r="AC411" s="255"/>
    </row>
    <row r="412" spans="1:29" ht="15.75" customHeight="1" thickBot="1" x14ac:dyDescent="0.35">
      <c r="A412" s="266"/>
      <c r="B412" s="266"/>
      <c r="C412" s="266"/>
      <c r="D412" s="266"/>
      <c r="E412" s="266"/>
      <c r="F412" s="266"/>
      <c r="G412" s="266"/>
      <c r="H412" s="266"/>
      <c r="I412" s="266"/>
      <c r="J412" s="255"/>
      <c r="K412" s="255"/>
      <c r="L412" s="255"/>
      <c r="M412" s="255"/>
      <c r="N412" s="255"/>
      <c r="O412" s="255"/>
      <c r="P412" s="255"/>
      <c r="Q412" s="255"/>
      <c r="R412" s="255"/>
      <c r="S412" s="255"/>
      <c r="T412" s="255"/>
      <c r="U412" s="255"/>
      <c r="V412" s="255"/>
      <c r="W412" s="255"/>
      <c r="X412" s="255"/>
      <c r="Y412" s="255"/>
      <c r="Z412" s="255"/>
      <c r="AA412" s="255"/>
      <c r="AB412" s="255"/>
      <c r="AC412" s="255"/>
    </row>
    <row r="413" spans="1:29" ht="15.75" customHeight="1" thickBot="1" x14ac:dyDescent="0.35">
      <c r="A413" s="266"/>
      <c r="B413" s="266"/>
      <c r="C413" s="266"/>
      <c r="D413" s="266"/>
      <c r="E413" s="266"/>
      <c r="F413" s="266"/>
      <c r="G413" s="266"/>
      <c r="H413" s="266"/>
      <c r="I413" s="266"/>
      <c r="J413" s="255"/>
      <c r="K413" s="255"/>
      <c r="L413" s="255"/>
      <c r="M413" s="255"/>
      <c r="N413" s="255"/>
      <c r="O413" s="255"/>
      <c r="P413" s="255"/>
      <c r="Q413" s="255"/>
      <c r="R413" s="255"/>
      <c r="S413" s="255"/>
      <c r="T413" s="255"/>
      <c r="U413" s="255"/>
      <c r="V413" s="255"/>
      <c r="W413" s="255"/>
      <c r="X413" s="255"/>
      <c r="Y413" s="255"/>
      <c r="Z413" s="255"/>
      <c r="AA413" s="255"/>
      <c r="AB413" s="255"/>
      <c r="AC413" s="255"/>
    </row>
    <row r="414" spans="1:29" ht="15.75" customHeight="1" thickBot="1" x14ac:dyDescent="0.35">
      <c r="A414" s="266"/>
      <c r="B414" s="266"/>
      <c r="C414" s="266"/>
      <c r="D414" s="266"/>
      <c r="E414" s="266"/>
      <c r="F414" s="266"/>
      <c r="G414" s="266"/>
      <c r="H414" s="266"/>
      <c r="I414" s="266"/>
      <c r="J414" s="255"/>
      <c r="K414" s="255"/>
      <c r="L414" s="255"/>
      <c r="M414" s="255"/>
      <c r="N414" s="255"/>
      <c r="O414" s="255"/>
      <c r="P414" s="255"/>
      <c r="Q414" s="255"/>
      <c r="R414" s="255"/>
      <c r="S414" s="255"/>
      <c r="T414" s="255"/>
      <c r="U414" s="255"/>
      <c r="V414" s="255"/>
      <c r="W414" s="255"/>
      <c r="X414" s="255"/>
      <c r="Y414" s="255"/>
      <c r="Z414" s="255"/>
      <c r="AA414" s="255"/>
      <c r="AB414" s="255"/>
      <c r="AC414" s="255"/>
    </row>
    <row r="415" spans="1:29" ht="15.75" customHeight="1" thickBot="1" x14ac:dyDescent="0.35">
      <c r="A415" s="266"/>
      <c r="B415" s="266"/>
      <c r="C415" s="266"/>
      <c r="D415" s="266"/>
      <c r="E415" s="266"/>
      <c r="F415" s="266"/>
      <c r="G415" s="266"/>
      <c r="H415" s="266"/>
      <c r="I415" s="266"/>
      <c r="J415" s="255"/>
      <c r="K415" s="255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  <c r="X415" s="255"/>
      <c r="Y415" s="255"/>
      <c r="Z415" s="255"/>
      <c r="AA415" s="255"/>
      <c r="AB415" s="255"/>
      <c r="AC415" s="255"/>
    </row>
    <row r="416" spans="1:29" ht="15.75" customHeight="1" thickBot="1" x14ac:dyDescent="0.35">
      <c r="A416" s="266"/>
      <c r="B416" s="266"/>
      <c r="C416" s="266"/>
      <c r="D416" s="266"/>
      <c r="E416" s="266"/>
      <c r="F416" s="266"/>
      <c r="G416" s="266"/>
      <c r="H416" s="266"/>
      <c r="I416" s="266"/>
      <c r="J416" s="255"/>
      <c r="K416" s="255"/>
      <c r="L416" s="255"/>
      <c r="M416" s="255"/>
      <c r="N416" s="255"/>
      <c r="O416" s="255"/>
      <c r="P416" s="255"/>
      <c r="Q416" s="255"/>
      <c r="R416" s="255"/>
      <c r="S416" s="255"/>
      <c r="T416" s="255"/>
      <c r="U416" s="255"/>
      <c r="V416" s="255"/>
      <c r="W416" s="255"/>
      <c r="X416" s="255"/>
      <c r="Y416" s="255"/>
      <c r="Z416" s="255"/>
      <c r="AA416" s="255"/>
      <c r="AB416" s="255"/>
      <c r="AC416" s="255"/>
    </row>
    <row r="417" spans="1:29" ht="15.75" customHeight="1" thickBot="1" x14ac:dyDescent="0.35">
      <c r="A417" s="266"/>
      <c r="B417" s="266"/>
      <c r="C417" s="266"/>
      <c r="D417" s="266"/>
      <c r="E417" s="266"/>
      <c r="F417" s="266"/>
      <c r="G417" s="266"/>
      <c r="H417" s="266"/>
      <c r="I417" s="266"/>
      <c r="J417" s="255"/>
      <c r="K417" s="255"/>
      <c r="L417" s="255"/>
      <c r="M417" s="255"/>
      <c r="N417" s="255"/>
      <c r="O417" s="255"/>
      <c r="P417" s="255"/>
      <c r="Q417" s="255"/>
      <c r="R417" s="255"/>
      <c r="S417" s="255"/>
      <c r="T417" s="255"/>
      <c r="U417" s="255"/>
      <c r="V417" s="255"/>
      <c r="W417" s="255"/>
      <c r="X417" s="255"/>
      <c r="Y417" s="255"/>
      <c r="Z417" s="255"/>
      <c r="AA417" s="255"/>
      <c r="AB417" s="255"/>
      <c r="AC417" s="255"/>
    </row>
    <row r="418" spans="1:29" ht="15.75" customHeight="1" thickBot="1" x14ac:dyDescent="0.35">
      <c r="A418" s="266"/>
      <c r="B418" s="266"/>
      <c r="C418" s="266"/>
      <c r="D418" s="266"/>
      <c r="E418" s="266"/>
      <c r="F418" s="266"/>
      <c r="G418" s="266"/>
      <c r="H418" s="266"/>
      <c r="I418" s="266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</row>
    <row r="419" spans="1:29" ht="15.75" customHeight="1" thickBot="1" x14ac:dyDescent="0.35">
      <c r="A419" s="266"/>
      <c r="B419" s="266"/>
      <c r="C419" s="266"/>
      <c r="D419" s="266"/>
      <c r="E419" s="266"/>
      <c r="F419" s="266"/>
      <c r="G419" s="266"/>
      <c r="H419" s="266"/>
      <c r="I419" s="266"/>
      <c r="J419" s="255"/>
      <c r="K419" s="255"/>
      <c r="L419" s="255"/>
      <c r="M419" s="255"/>
      <c r="N419" s="255"/>
      <c r="O419" s="255"/>
      <c r="P419" s="255"/>
      <c r="Q419" s="255"/>
      <c r="R419" s="255"/>
      <c r="S419" s="255"/>
      <c r="T419" s="255"/>
      <c r="U419" s="255"/>
      <c r="V419" s="255"/>
      <c r="W419" s="255"/>
      <c r="X419" s="255"/>
      <c r="Y419" s="255"/>
      <c r="Z419" s="255"/>
      <c r="AA419" s="255"/>
      <c r="AB419" s="255"/>
      <c r="AC419" s="255"/>
    </row>
    <row r="420" spans="1:29" ht="15.75" customHeight="1" thickBot="1" x14ac:dyDescent="0.35">
      <c r="A420" s="266"/>
      <c r="B420" s="266"/>
      <c r="C420" s="266"/>
      <c r="D420" s="266"/>
      <c r="E420" s="266"/>
      <c r="F420" s="266"/>
      <c r="G420" s="266"/>
      <c r="H420" s="266"/>
      <c r="I420" s="266"/>
      <c r="J420" s="255"/>
      <c r="K420" s="255"/>
      <c r="L420" s="255"/>
      <c r="M420" s="255"/>
      <c r="N420" s="255"/>
      <c r="O420" s="255"/>
      <c r="P420" s="255"/>
      <c r="Q420" s="255"/>
      <c r="R420" s="255"/>
      <c r="S420" s="255"/>
      <c r="T420" s="255"/>
      <c r="U420" s="255"/>
      <c r="V420" s="255"/>
      <c r="W420" s="255"/>
      <c r="X420" s="255"/>
      <c r="Y420" s="255"/>
      <c r="Z420" s="255"/>
      <c r="AA420" s="255"/>
      <c r="AB420" s="255"/>
      <c r="AC420" s="255"/>
    </row>
    <row r="421" spans="1:29" ht="15.75" customHeight="1" thickBot="1" x14ac:dyDescent="0.35">
      <c r="A421" s="266"/>
      <c r="B421" s="266"/>
      <c r="C421" s="266"/>
      <c r="D421" s="266"/>
      <c r="E421" s="266"/>
      <c r="F421" s="266"/>
      <c r="G421" s="266"/>
      <c r="H421" s="266"/>
      <c r="I421" s="266"/>
      <c r="J421" s="255"/>
      <c r="K421" s="255"/>
      <c r="L421" s="255"/>
      <c r="M421" s="255"/>
      <c r="N421" s="255"/>
      <c r="O421" s="255"/>
      <c r="P421" s="255"/>
      <c r="Q421" s="255"/>
      <c r="R421" s="255"/>
      <c r="S421" s="255"/>
      <c r="T421" s="255"/>
      <c r="U421" s="255"/>
      <c r="V421" s="255"/>
      <c r="W421" s="255"/>
      <c r="X421" s="255"/>
      <c r="Y421" s="255"/>
      <c r="Z421" s="255"/>
      <c r="AA421" s="255"/>
      <c r="AB421" s="255"/>
      <c r="AC421" s="255"/>
    </row>
    <row r="422" spans="1:29" ht="15.75" customHeight="1" thickBot="1" x14ac:dyDescent="0.35">
      <c r="A422" s="266"/>
      <c r="B422" s="266"/>
      <c r="C422" s="266"/>
      <c r="D422" s="266"/>
      <c r="E422" s="266"/>
      <c r="F422" s="266"/>
      <c r="G422" s="266"/>
      <c r="H422" s="266"/>
      <c r="I422" s="266"/>
      <c r="J422" s="255"/>
      <c r="K422" s="255"/>
      <c r="L422" s="255"/>
      <c r="M422" s="255"/>
      <c r="N422" s="255"/>
      <c r="O422" s="255"/>
      <c r="P422" s="255"/>
      <c r="Q422" s="255"/>
      <c r="R422" s="255"/>
      <c r="S422" s="255"/>
      <c r="T422" s="255"/>
      <c r="U422" s="255"/>
      <c r="V422" s="255"/>
      <c r="W422" s="255"/>
      <c r="X422" s="255"/>
      <c r="Y422" s="255"/>
      <c r="Z422" s="255"/>
      <c r="AA422" s="255"/>
      <c r="AB422" s="255"/>
      <c r="AC422" s="255"/>
    </row>
    <row r="423" spans="1:29" ht="15.75" customHeight="1" thickBot="1" x14ac:dyDescent="0.35">
      <c r="A423" s="266"/>
      <c r="B423" s="266"/>
      <c r="C423" s="266"/>
      <c r="D423" s="266"/>
      <c r="E423" s="266"/>
      <c r="F423" s="266"/>
      <c r="G423" s="266"/>
      <c r="H423" s="266"/>
      <c r="I423" s="266"/>
      <c r="J423" s="255"/>
      <c r="K423" s="255"/>
      <c r="L423" s="255"/>
      <c r="M423" s="255"/>
      <c r="N423" s="255"/>
      <c r="O423" s="255"/>
      <c r="P423" s="255"/>
      <c r="Q423" s="255"/>
      <c r="R423" s="255"/>
      <c r="S423" s="255"/>
      <c r="T423" s="255"/>
      <c r="U423" s="255"/>
      <c r="V423" s="255"/>
      <c r="W423" s="255"/>
      <c r="X423" s="255"/>
      <c r="Y423" s="255"/>
      <c r="Z423" s="255"/>
      <c r="AA423" s="255"/>
      <c r="AB423" s="255"/>
      <c r="AC423" s="255"/>
    </row>
    <row r="424" spans="1:29" ht="15.75" customHeight="1" thickBot="1" x14ac:dyDescent="0.35">
      <c r="A424" s="266"/>
      <c r="B424" s="266"/>
      <c r="C424" s="266"/>
      <c r="D424" s="266"/>
      <c r="E424" s="266"/>
      <c r="F424" s="266"/>
      <c r="G424" s="266"/>
      <c r="H424" s="266"/>
      <c r="I424" s="266"/>
      <c r="J424" s="255"/>
      <c r="K424" s="255"/>
      <c r="L424" s="255"/>
      <c r="M424" s="255"/>
      <c r="N424" s="255"/>
      <c r="O424" s="255"/>
      <c r="P424" s="255"/>
      <c r="Q424" s="255"/>
      <c r="R424" s="255"/>
      <c r="S424" s="255"/>
      <c r="T424" s="255"/>
      <c r="U424" s="255"/>
      <c r="V424" s="255"/>
      <c r="W424" s="255"/>
      <c r="X424" s="255"/>
      <c r="Y424" s="255"/>
      <c r="Z424" s="255"/>
      <c r="AA424" s="255"/>
      <c r="AB424" s="255"/>
      <c r="AC424" s="255"/>
    </row>
    <row r="425" spans="1:29" ht="15.75" customHeight="1" thickBot="1" x14ac:dyDescent="0.35">
      <c r="A425" s="266"/>
      <c r="B425" s="266"/>
      <c r="C425" s="266"/>
      <c r="D425" s="266"/>
      <c r="E425" s="266"/>
      <c r="F425" s="266"/>
      <c r="G425" s="266"/>
      <c r="H425" s="266"/>
      <c r="I425" s="266"/>
      <c r="J425" s="255"/>
      <c r="K425" s="255"/>
      <c r="L425" s="255"/>
      <c r="M425" s="255"/>
      <c r="N425" s="255"/>
      <c r="O425" s="255"/>
      <c r="P425" s="255"/>
      <c r="Q425" s="255"/>
      <c r="R425" s="255"/>
      <c r="S425" s="255"/>
      <c r="T425" s="255"/>
      <c r="U425" s="255"/>
      <c r="V425" s="255"/>
      <c r="W425" s="255"/>
      <c r="X425" s="255"/>
      <c r="Y425" s="255"/>
      <c r="Z425" s="255"/>
      <c r="AA425" s="255"/>
      <c r="AB425" s="255"/>
      <c r="AC425" s="255"/>
    </row>
    <row r="426" spans="1:29" ht="15.75" customHeight="1" thickBot="1" x14ac:dyDescent="0.35">
      <c r="A426" s="266"/>
      <c r="B426" s="266"/>
      <c r="C426" s="266"/>
      <c r="D426" s="266"/>
      <c r="E426" s="266"/>
      <c r="F426" s="266"/>
      <c r="G426" s="266"/>
      <c r="H426" s="266"/>
      <c r="I426" s="266"/>
      <c r="J426" s="255"/>
      <c r="K426" s="255"/>
      <c r="L426" s="255"/>
      <c r="M426" s="255"/>
      <c r="N426" s="255"/>
      <c r="O426" s="255"/>
      <c r="P426" s="255"/>
      <c r="Q426" s="255"/>
      <c r="R426" s="255"/>
      <c r="S426" s="255"/>
      <c r="T426" s="255"/>
      <c r="U426" s="255"/>
      <c r="V426" s="255"/>
      <c r="W426" s="255"/>
      <c r="X426" s="255"/>
      <c r="Y426" s="255"/>
      <c r="Z426" s="255"/>
      <c r="AA426" s="255"/>
      <c r="AB426" s="255"/>
      <c r="AC426" s="255"/>
    </row>
    <row r="427" spans="1:29" ht="15.75" customHeight="1" thickBot="1" x14ac:dyDescent="0.35">
      <c r="A427" s="266"/>
      <c r="B427" s="266"/>
      <c r="C427" s="266"/>
      <c r="D427" s="266"/>
      <c r="E427" s="266"/>
      <c r="F427" s="266"/>
      <c r="G427" s="266"/>
      <c r="H427" s="266"/>
      <c r="I427" s="266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  <c r="U427" s="255"/>
      <c r="V427" s="255"/>
      <c r="W427" s="255"/>
      <c r="X427" s="255"/>
      <c r="Y427" s="255"/>
      <c r="Z427" s="255"/>
      <c r="AA427" s="255"/>
      <c r="AB427" s="255"/>
      <c r="AC427" s="255"/>
    </row>
    <row r="428" spans="1:29" ht="15.75" customHeight="1" thickBot="1" x14ac:dyDescent="0.35">
      <c r="A428" s="266"/>
      <c r="B428" s="266"/>
      <c r="C428" s="266"/>
      <c r="D428" s="266"/>
      <c r="E428" s="266"/>
      <c r="F428" s="266"/>
      <c r="G428" s="266"/>
      <c r="H428" s="266"/>
      <c r="I428" s="266"/>
      <c r="J428" s="255"/>
      <c r="K428" s="255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  <c r="X428" s="255"/>
      <c r="Y428" s="255"/>
      <c r="Z428" s="255"/>
      <c r="AA428" s="255"/>
      <c r="AB428" s="255"/>
      <c r="AC428" s="255"/>
    </row>
    <row r="429" spans="1:29" ht="15.75" customHeight="1" thickBot="1" x14ac:dyDescent="0.35">
      <c r="A429" s="266"/>
      <c r="B429" s="266"/>
      <c r="C429" s="266"/>
      <c r="D429" s="266"/>
      <c r="E429" s="266"/>
      <c r="F429" s="266"/>
      <c r="G429" s="266"/>
      <c r="H429" s="266"/>
      <c r="I429" s="266"/>
      <c r="J429" s="255"/>
      <c r="K429" s="255"/>
      <c r="L429" s="255"/>
      <c r="M429" s="255"/>
      <c r="N429" s="255"/>
      <c r="O429" s="255"/>
      <c r="P429" s="255"/>
      <c r="Q429" s="255"/>
      <c r="R429" s="255"/>
      <c r="S429" s="255"/>
      <c r="T429" s="255"/>
      <c r="U429" s="255"/>
      <c r="V429" s="255"/>
      <c r="W429" s="255"/>
      <c r="X429" s="255"/>
      <c r="Y429" s="255"/>
      <c r="Z429" s="255"/>
      <c r="AA429" s="255"/>
      <c r="AB429" s="255"/>
      <c r="AC429" s="255"/>
    </row>
    <row r="430" spans="1:29" ht="15.75" customHeight="1" thickBot="1" x14ac:dyDescent="0.35">
      <c r="A430" s="266"/>
      <c r="B430" s="266"/>
      <c r="C430" s="266"/>
      <c r="D430" s="266"/>
      <c r="E430" s="266"/>
      <c r="F430" s="266"/>
      <c r="G430" s="266"/>
      <c r="H430" s="266"/>
      <c r="I430" s="266"/>
      <c r="J430" s="255"/>
      <c r="K430" s="255"/>
      <c r="L430" s="255"/>
      <c r="M430" s="255"/>
      <c r="N430" s="255"/>
      <c r="O430" s="255"/>
      <c r="P430" s="255"/>
      <c r="Q430" s="255"/>
      <c r="R430" s="255"/>
      <c r="S430" s="255"/>
      <c r="T430" s="255"/>
      <c r="U430" s="255"/>
      <c r="V430" s="255"/>
      <c r="W430" s="255"/>
      <c r="X430" s="255"/>
      <c r="Y430" s="255"/>
      <c r="Z430" s="255"/>
      <c r="AA430" s="255"/>
      <c r="AB430" s="255"/>
      <c r="AC430" s="255"/>
    </row>
    <row r="431" spans="1:29" ht="15.75" customHeight="1" thickBot="1" x14ac:dyDescent="0.35">
      <c r="A431" s="266"/>
      <c r="B431" s="266"/>
      <c r="C431" s="266"/>
      <c r="D431" s="266"/>
      <c r="E431" s="266"/>
      <c r="F431" s="266"/>
      <c r="G431" s="266"/>
      <c r="H431" s="266"/>
      <c r="I431" s="266"/>
      <c r="J431" s="255"/>
      <c r="K431" s="255"/>
      <c r="L431" s="255"/>
      <c r="M431" s="255"/>
      <c r="N431" s="255"/>
      <c r="O431" s="255"/>
      <c r="P431" s="255"/>
      <c r="Q431" s="255"/>
      <c r="R431" s="255"/>
      <c r="S431" s="255"/>
      <c r="T431" s="255"/>
      <c r="U431" s="255"/>
      <c r="V431" s="255"/>
      <c r="W431" s="255"/>
      <c r="X431" s="255"/>
      <c r="Y431" s="255"/>
      <c r="Z431" s="255"/>
      <c r="AA431" s="255"/>
      <c r="AB431" s="255"/>
      <c r="AC431" s="255"/>
    </row>
    <row r="432" spans="1:29" ht="15.75" customHeight="1" thickBot="1" x14ac:dyDescent="0.35">
      <c r="A432" s="266"/>
      <c r="B432" s="266"/>
      <c r="C432" s="266"/>
      <c r="D432" s="266"/>
      <c r="E432" s="266"/>
      <c r="F432" s="266"/>
      <c r="G432" s="266"/>
      <c r="H432" s="266"/>
      <c r="I432" s="266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  <c r="U432" s="255"/>
      <c r="V432" s="255"/>
      <c r="W432" s="255"/>
      <c r="X432" s="255"/>
      <c r="Y432" s="255"/>
      <c r="Z432" s="255"/>
      <c r="AA432" s="255"/>
      <c r="AB432" s="255"/>
      <c r="AC432" s="255"/>
    </row>
    <row r="433" spans="1:29" ht="15.75" customHeight="1" thickBot="1" x14ac:dyDescent="0.35">
      <c r="A433" s="266"/>
      <c r="B433" s="266"/>
      <c r="C433" s="266"/>
      <c r="D433" s="266"/>
      <c r="E433" s="266"/>
      <c r="F433" s="266"/>
      <c r="G433" s="266"/>
      <c r="H433" s="266"/>
      <c r="I433" s="266"/>
      <c r="J433" s="255"/>
      <c r="K433" s="255"/>
      <c r="L433" s="255"/>
      <c r="M433" s="255"/>
      <c r="N433" s="255"/>
      <c r="O433" s="255"/>
      <c r="P433" s="255"/>
      <c r="Q433" s="255"/>
      <c r="R433" s="255"/>
      <c r="S433" s="255"/>
      <c r="T433" s="255"/>
      <c r="U433" s="255"/>
      <c r="V433" s="255"/>
      <c r="W433" s="255"/>
      <c r="X433" s="255"/>
      <c r="Y433" s="255"/>
      <c r="Z433" s="255"/>
      <c r="AA433" s="255"/>
      <c r="AB433" s="255"/>
      <c r="AC433" s="255"/>
    </row>
    <row r="434" spans="1:29" ht="15.75" customHeight="1" thickBot="1" x14ac:dyDescent="0.35">
      <c r="A434" s="266"/>
      <c r="B434" s="266"/>
      <c r="C434" s="266"/>
      <c r="D434" s="266"/>
      <c r="E434" s="266"/>
      <c r="F434" s="266"/>
      <c r="G434" s="266"/>
      <c r="H434" s="266"/>
      <c r="I434" s="266"/>
      <c r="J434" s="255"/>
      <c r="K434" s="255"/>
      <c r="L434" s="255"/>
      <c r="M434" s="255"/>
      <c r="N434" s="255"/>
      <c r="O434" s="255"/>
      <c r="P434" s="255"/>
      <c r="Q434" s="255"/>
      <c r="R434" s="255"/>
      <c r="S434" s="255"/>
      <c r="T434" s="255"/>
      <c r="U434" s="255"/>
      <c r="V434" s="255"/>
      <c r="W434" s="255"/>
      <c r="X434" s="255"/>
      <c r="Y434" s="255"/>
      <c r="Z434" s="255"/>
      <c r="AA434" s="255"/>
      <c r="AB434" s="255"/>
      <c r="AC434" s="255"/>
    </row>
    <row r="435" spans="1:29" ht="15.75" customHeight="1" thickBot="1" x14ac:dyDescent="0.35">
      <c r="A435" s="266"/>
      <c r="B435" s="266"/>
      <c r="C435" s="266"/>
      <c r="D435" s="266"/>
      <c r="E435" s="266"/>
      <c r="F435" s="266"/>
      <c r="G435" s="266"/>
      <c r="H435" s="266"/>
      <c r="I435" s="266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5"/>
      <c r="Y435" s="255"/>
      <c r="Z435" s="255"/>
      <c r="AA435" s="255"/>
      <c r="AB435" s="255"/>
      <c r="AC435" s="255"/>
    </row>
    <row r="436" spans="1:29" ht="15.75" customHeight="1" thickBot="1" x14ac:dyDescent="0.35">
      <c r="A436" s="266"/>
      <c r="B436" s="266"/>
      <c r="C436" s="266"/>
      <c r="D436" s="266"/>
      <c r="E436" s="266"/>
      <c r="F436" s="266"/>
      <c r="G436" s="266"/>
      <c r="H436" s="266"/>
      <c r="I436" s="266"/>
      <c r="J436" s="255"/>
      <c r="K436" s="255"/>
      <c r="L436" s="255"/>
      <c r="M436" s="255"/>
      <c r="N436" s="255"/>
      <c r="O436" s="255"/>
      <c r="P436" s="255"/>
      <c r="Q436" s="255"/>
      <c r="R436" s="255"/>
      <c r="S436" s="255"/>
      <c r="T436" s="255"/>
      <c r="U436" s="255"/>
      <c r="V436" s="255"/>
      <c r="W436" s="255"/>
      <c r="X436" s="255"/>
      <c r="Y436" s="255"/>
      <c r="Z436" s="255"/>
      <c r="AA436" s="255"/>
      <c r="AB436" s="255"/>
      <c r="AC436" s="255"/>
    </row>
    <row r="437" spans="1:29" ht="15.75" customHeight="1" thickBot="1" x14ac:dyDescent="0.35">
      <c r="A437" s="266"/>
      <c r="B437" s="266"/>
      <c r="C437" s="266"/>
      <c r="D437" s="266"/>
      <c r="E437" s="266"/>
      <c r="F437" s="266"/>
      <c r="G437" s="266"/>
      <c r="H437" s="266"/>
      <c r="I437" s="266"/>
      <c r="J437" s="255"/>
      <c r="K437" s="255"/>
      <c r="L437" s="255"/>
      <c r="M437" s="255"/>
      <c r="N437" s="255"/>
      <c r="O437" s="255"/>
      <c r="P437" s="255"/>
      <c r="Q437" s="255"/>
      <c r="R437" s="255"/>
      <c r="S437" s="255"/>
      <c r="T437" s="255"/>
      <c r="U437" s="255"/>
      <c r="V437" s="255"/>
      <c r="W437" s="255"/>
      <c r="X437" s="255"/>
      <c r="Y437" s="255"/>
      <c r="Z437" s="255"/>
      <c r="AA437" s="255"/>
      <c r="AB437" s="255"/>
      <c r="AC437" s="255"/>
    </row>
    <row r="438" spans="1:29" ht="15.75" customHeight="1" thickBot="1" x14ac:dyDescent="0.35">
      <c r="A438" s="266"/>
      <c r="B438" s="266"/>
      <c r="C438" s="266"/>
      <c r="D438" s="266"/>
      <c r="E438" s="266"/>
      <c r="F438" s="266"/>
      <c r="G438" s="266"/>
      <c r="H438" s="266"/>
      <c r="I438" s="266"/>
      <c r="J438" s="255"/>
      <c r="K438" s="255"/>
      <c r="L438" s="255"/>
      <c r="M438" s="255"/>
      <c r="N438" s="255"/>
      <c r="O438" s="255"/>
      <c r="P438" s="255"/>
      <c r="Q438" s="255"/>
      <c r="R438" s="255"/>
      <c r="S438" s="255"/>
      <c r="T438" s="255"/>
      <c r="U438" s="255"/>
      <c r="V438" s="255"/>
      <c r="W438" s="255"/>
      <c r="X438" s="255"/>
      <c r="Y438" s="255"/>
      <c r="Z438" s="255"/>
      <c r="AA438" s="255"/>
      <c r="AB438" s="255"/>
      <c r="AC438" s="255"/>
    </row>
    <row r="439" spans="1:29" ht="15.75" customHeight="1" thickBot="1" x14ac:dyDescent="0.35">
      <c r="A439" s="266"/>
      <c r="B439" s="266"/>
      <c r="C439" s="266"/>
      <c r="D439" s="266"/>
      <c r="E439" s="266"/>
      <c r="F439" s="266"/>
      <c r="G439" s="266"/>
      <c r="H439" s="266"/>
      <c r="I439" s="266"/>
      <c r="J439" s="255"/>
      <c r="K439" s="255"/>
      <c r="L439" s="255"/>
      <c r="M439" s="255"/>
      <c r="N439" s="255"/>
      <c r="O439" s="255"/>
      <c r="P439" s="255"/>
      <c r="Q439" s="255"/>
      <c r="R439" s="255"/>
      <c r="S439" s="255"/>
      <c r="T439" s="255"/>
      <c r="U439" s="255"/>
      <c r="V439" s="255"/>
      <c r="W439" s="255"/>
      <c r="X439" s="255"/>
      <c r="Y439" s="255"/>
      <c r="Z439" s="255"/>
      <c r="AA439" s="255"/>
      <c r="AB439" s="255"/>
      <c r="AC439" s="255"/>
    </row>
    <row r="440" spans="1:29" ht="15.75" customHeight="1" thickBot="1" x14ac:dyDescent="0.35">
      <c r="A440" s="266"/>
      <c r="B440" s="266"/>
      <c r="C440" s="266"/>
      <c r="D440" s="266"/>
      <c r="E440" s="266"/>
      <c r="F440" s="266"/>
      <c r="G440" s="266"/>
      <c r="H440" s="266"/>
      <c r="I440" s="266"/>
      <c r="J440" s="255"/>
      <c r="K440" s="255"/>
      <c r="L440" s="255"/>
      <c r="M440" s="255"/>
      <c r="N440" s="255"/>
      <c r="O440" s="255"/>
      <c r="P440" s="255"/>
      <c r="Q440" s="255"/>
      <c r="R440" s="255"/>
      <c r="S440" s="255"/>
      <c r="T440" s="255"/>
      <c r="U440" s="255"/>
      <c r="V440" s="255"/>
      <c r="W440" s="255"/>
      <c r="X440" s="255"/>
      <c r="Y440" s="255"/>
      <c r="Z440" s="255"/>
      <c r="AA440" s="255"/>
      <c r="AB440" s="255"/>
      <c r="AC440" s="255"/>
    </row>
    <row r="441" spans="1:29" ht="15.75" customHeight="1" thickBot="1" x14ac:dyDescent="0.35">
      <c r="A441" s="266"/>
      <c r="B441" s="266"/>
      <c r="C441" s="266"/>
      <c r="D441" s="266"/>
      <c r="E441" s="266"/>
      <c r="F441" s="266"/>
      <c r="G441" s="266"/>
      <c r="H441" s="266"/>
      <c r="I441" s="266"/>
      <c r="J441" s="255"/>
      <c r="K441" s="255"/>
      <c r="L441" s="255"/>
      <c r="M441" s="255"/>
      <c r="N441" s="255"/>
      <c r="O441" s="255"/>
      <c r="P441" s="255"/>
      <c r="Q441" s="255"/>
      <c r="R441" s="255"/>
      <c r="S441" s="255"/>
      <c r="T441" s="255"/>
      <c r="U441" s="255"/>
      <c r="V441" s="255"/>
      <c r="W441" s="255"/>
      <c r="X441" s="255"/>
      <c r="Y441" s="255"/>
      <c r="Z441" s="255"/>
      <c r="AA441" s="255"/>
      <c r="AB441" s="255"/>
      <c r="AC441" s="255"/>
    </row>
    <row r="442" spans="1:29" ht="15.75" customHeight="1" thickBot="1" x14ac:dyDescent="0.35">
      <c r="A442" s="266"/>
      <c r="B442" s="266"/>
      <c r="C442" s="266"/>
      <c r="D442" s="266"/>
      <c r="E442" s="266"/>
      <c r="F442" s="266"/>
      <c r="G442" s="266"/>
      <c r="H442" s="266"/>
      <c r="I442" s="266"/>
      <c r="J442" s="255"/>
      <c r="K442" s="255"/>
      <c r="L442" s="255"/>
      <c r="M442" s="255"/>
      <c r="N442" s="255"/>
      <c r="O442" s="255"/>
      <c r="P442" s="255"/>
      <c r="Q442" s="255"/>
      <c r="R442" s="255"/>
      <c r="S442" s="255"/>
      <c r="T442" s="255"/>
      <c r="U442" s="255"/>
      <c r="V442" s="255"/>
      <c r="W442" s="255"/>
      <c r="X442" s="255"/>
      <c r="Y442" s="255"/>
      <c r="Z442" s="255"/>
      <c r="AA442" s="255"/>
      <c r="AB442" s="255"/>
      <c r="AC442" s="255"/>
    </row>
    <row r="443" spans="1:29" ht="15.75" customHeight="1" thickBot="1" x14ac:dyDescent="0.35">
      <c r="A443" s="266"/>
      <c r="B443" s="266"/>
      <c r="C443" s="266"/>
      <c r="D443" s="266"/>
      <c r="E443" s="266"/>
      <c r="F443" s="266"/>
      <c r="G443" s="266"/>
      <c r="H443" s="266"/>
      <c r="I443" s="266"/>
      <c r="J443" s="255"/>
      <c r="K443" s="255"/>
      <c r="L443" s="255"/>
      <c r="M443" s="255"/>
      <c r="N443" s="255"/>
      <c r="O443" s="255"/>
      <c r="P443" s="255"/>
      <c r="Q443" s="255"/>
      <c r="R443" s="255"/>
      <c r="S443" s="255"/>
      <c r="T443" s="255"/>
      <c r="U443" s="255"/>
      <c r="V443" s="255"/>
      <c r="W443" s="255"/>
      <c r="X443" s="255"/>
      <c r="Y443" s="255"/>
      <c r="Z443" s="255"/>
      <c r="AA443" s="255"/>
      <c r="AB443" s="255"/>
      <c r="AC443" s="255"/>
    </row>
    <row r="444" spans="1:29" ht="15.75" customHeight="1" thickBot="1" x14ac:dyDescent="0.35">
      <c r="A444" s="266"/>
      <c r="B444" s="266"/>
      <c r="C444" s="266"/>
      <c r="D444" s="266"/>
      <c r="E444" s="266"/>
      <c r="F444" s="266"/>
      <c r="G444" s="266"/>
      <c r="H444" s="266"/>
      <c r="I444" s="266"/>
      <c r="J444" s="255"/>
      <c r="K444" s="255"/>
      <c r="L444" s="255"/>
      <c r="M444" s="255"/>
      <c r="N444" s="255"/>
      <c r="O444" s="255"/>
      <c r="P444" s="255"/>
      <c r="Q444" s="255"/>
      <c r="R444" s="255"/>
      <c r="S444" s="255"/>
      <c r="T444" s="255"/>
      <c r="U444" s="255"/>
      <c r="V444" s="255"/>
      <c r="W444" s="255"/>
      <c r="X444" s="255"/>
      <c r="Y444" s="255"/>
      <c r="Z444" s="255"/>
      <c r="AA444" s="255"/>
      <c r="AB444" s="255"/>
      <c r="AC444" s="255"/>
    </row>
    <row r="445" spans="1:29" ht="15.75" customHeight="1" thickBot="1" x14ac:dyDescent="0.35">
      <c r="A445" s="266"/>
      <c r="B445" s="266"/>
      <c r="C445" s="266"/>
      <c r="D445" s="266"/>
      <c r="E445" s="266"/>
      <c r="F445" s="266"/>
      <c r="G445" s="266"/>
      <c r="H445" s="266"/>
      <c r="I445" s="266"/>
      <c r="J445" s="255"/>
      <c r="K445" s="255"/>
      <c r="L445" s="255"/>
      <c r="M445" s="255"/>
      <c r="N445" s="255"/>
      <c r="O445" s="255"/>
      <c r="P445" s="255"/>
      <c r="Q445" s="255"/>
      <c r="R445" s="255"/>
      <c r="S445" s="255"/>
      <c r="T445" s="255"/>
      <c r="U445" s="255"/>
      <c r="V445" s="255"/>
      <c r="W445" s="255"/>
      <c r="X445" s="255"/>
      <c r="Y445" s="255"/>
      <c r="Z445" s="255"/>
      <c r="AA445" s="255"/>
      <c r="AB445" s="255"/>
      <c r="AC445" s="255"/>
    </row>
    <row r="446" spans="1:29" ht="15.75" customHeight="1" thickBot="1" x14ac:dyDescent="0.35">
      <c r="A446" s="266"/>
      <c r="B446" s="266"/>
      <c r="C446" s="266"/>
      <c r="D446" s="266"/>
      <c r="E446" s="266"/>
      <c r="F446" s="266"/>
      <c r="G446" s="266"/>
      <c r="H446" s="266"/>
      <c r="I446" s="266"/>
      <c r="J446" s="255"/>
      <c r="K446" s="255"/>
      <c r="L446" s="255"/>
      <c r="M446" s="255"/>
      <c r="N446" s="255"/>
      <c r="O446" s="255"/>
      <c r="P446" s="255"/>
      <c r="Q446" s="255"/>
      <c r="R446" s="255"/>
      <c r="S446" s="255"/>
      <c r="T446" s="255"/>
      <c r="U446" s="255"/>
      <c r="V446" s="255"/>
      <c r="W446" s="255"/>
      <c r="X446" s="255"/>
      <c r="Y446" s="255"/>
      <c r="Z446" s="255"/>
      <c r="AA446" s="255"/>
      <c r="AB446" s="255"/>
      <c r="AC446" s="255"/>
    </row>
    <row r="447" spans="1:29" ht="15.75" customHeight="1" thickBot="1" x14ac:dyDescent="0.35">
      <c r="A447" s="266"/>
      <c r="B447" s="266"/>
      <c r="C447" s="266"/>
      <c r="D447" s="266"/>
      <c r="E447" s="266"/>
      <c r="F447" s="266"/>
      <c r="G447" s="266"/>
      <c r="H447" s="266"/>
      <c r="I447" s="266"/>
      <c r="J447" s="255"/>
      <c r="K447" s="255"/>
      <c r="L447" s="255"/>
      <c r="M447" s="255"/>
      <c r="N447" s="255"/>
      <c r="O447" s="255"/>
      <c r="P447" s="255"/>
      <c r="Q447" s="255"/>
      <c r="R447" s="255"/>
      <c r="S447" s="255"/>
      <c r="T447" s="255"/>
      <c r="U447" s="255"/>
      <c r="V447" s="255"/>
      <c r="W447" s="255"/>
      <c r="X447" s="255"/>
      <c r="Y447" s="255"/>
      <c r="Z447" s="255"/>
      <c r="AA447" s="255"/>
      <c r="AB447" s="255"/>
      <c r="AC447" s="255"/>
    </row>
    <row r="448" spans="1:29" ht="15.75" customHeight="1" thickBot="1" x14ac:dyDescent="0.35">
      <c r="A448" s="266"/>
      <c r="B448" s="266"/>
      <c r="C448" s="266"/>
      <c r="D448" s="266"/>
      <c r="E448" s="266"/>
      <c r="F448" s="266"/>
      <c r="G448" s="266"/>
      <c r="H448" s="266"/>
      <c r="I448" s="266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  <c r="AA448" s="255"/>
      <c r="AB448" s="255"/>
      <c r="AC448" s="255"/>
    </row>
    <row r="449" spans="1:29" ht="15.75" customHeight="1" thickBot="1" x14ac:dyDescent="0.35">
      <c r="A449" s="266"/>
      <c r="B449" s="266"/>
      <c r="C449" s="266"/>
      <c r="D449" s="266"/>
      <c r="E449" s="266"/>
      <c r="F449" s="266"/>
      <c r="G449" s="266"/>
      <c r="H449" s="266"/>
      <c r="I449" s="266"/>
      <c r="J449" s="255"/>
      <c r="K449" s="255"/>
      <c r="L449" s="255"/>
      <c r="M449" s="255"/>
      <c r="N449" s="255"/>
      <c r="O449" s="255"/>
      <c r="P449" s="255"/>
      <c r="Q449" s="255"/>
      <c r="R449" s="255"/>
      <c r="S449" s="255"/>
      <c r="T449" s="255"/>
      <c r="U449" s="255"/>
      <c r="V449" s="255"/>
      <c r="W449" s="255"/>
      <c r="X449" s="255"/>
      <c r="Y449" s="255"/>
      <c r="Z449" s="255"/>
      <c r="AA449" s="255"/>
      <c r="AB449" s="255"/>
      <c r="AC449" s="255"/>
    </row>
    <row r="450" spans="1:29" ht="15.75" customHeight="1" thickBot="1" x14ac:dyDescent="0.35">
      <c r="A450" s="266"/>
      <c r="B450" s="266"/>
      <c r="C450" s="266"/>
      <c r="D450" s="266"/>
      <c r="E450" s="266"/>
      <c r="F450" s="266"/>
      <c r="G450" s="266"/>
      <c r="H450" s="266"/>
      <c r="I450" s="266"/>
      <c r="J450" s="255"/>
      <c r="K450" s="255"/>
      <c r="L450" s="255"/>
      <c r="M450" s="255"/>
      <c r="N450" s="255"/>
      <c r="O450" s="255"/>
      <c r="P450" s="255"/>
      <c r="Q450" s="255"/>
      <c r="R450" s="255"/>
      <c r="S450" s="255"/>
      <c r="T450" s="255"/>
      <c r="U450" s="255"/>
      <c r="V450" s="255"/>
      <c r="W450" s="255"/>
      <c r="X450" s="255"/>
      <c r="Y450" s="255"/>
      <c r="Z450" s="255"/>
      <c r="AA450" s="255"/>
      <c r="AB450" s="255"/>
      <c r="AC450" s="255"/>
    </row>
    <row r="451" spans="1:29" ht="15.75" customHeight="1" thickBot="1" x14ac:dyDescent="0.35">
      <c r="A451" s="266"/>
      <c r="B451" s="266"/>
      <c r="C451" s="266"/>
      <c r="D451" s="266"/>
      <c r="E451" s="266"/>
      <c r="F451" s="266"/>
      <c r="G451" s="266"/>
      <c r="H451" s="266"/>
      <c r="I451" s="266"/>
      <c r="J451" s="255"/>
      <c r="K451" s="255"/>
      <c r="L451" s="255"/>
      <c r="M451" s="255"/>
      <c r="N451" s="255"/>
      <c r="O451" s="255"/>
      <c r="P451" s="255"/>
      <c r="Q451" s="255"/>
      <c r="R451" s="255"/>
      <c r="S451" s="255"/>
      <c r="T451" s="255"/>
      <c r="U451" s="255"/>
      <c r="V451" s="255"/>
      <c r="W451" s="255"/>
      <c r="X451" s="255"/>
      <c r="Y451" s="255"/>
      <c r="Z451" s="255"/>
      <c r="AA451" s="255"/>
      <c r="AB451" s="255"/>
      <c r="AC451" s="255"/>
    </row>
    <row r="452" spans="1:29" ht="15.75" customHeight="1" thickBot="1" x14ac:dyDescent="0.35">
      <c r="A452" s="266"/>
      <c r="B452" s="266"/>
      <c r="C452" s="266"/>
      <c r="D452" s="266"/>
      <c r="E452" s="266"/>
      <c r="F452" s="266"/>
      <c r="G452" s="266"/>
      <c r="H452" s="266"/>
      <c r="I452" s="266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</row>
    <row r="453" spans="1:29" ht="15.75" customHeight="1" thickBot="1" x14ac:dyDescent="0.35">
      <c r="A453" s="266"/>
      <c r="B453" s="266"/>
      <c r="C453" s="266"/>
      <c r="D453" s="266"/>
      <c r="E453" s="266"/>
      <c r="F453" s="266"/>
      <c r="G453" s="266"/>
      <c r="H453" s="266"/>
      <c r="I453" s="266"/>
      <c r="J453" s="255"/>
      <c r="K453" s="255"/>
      <c r="L453" s="255"/>
      <c r="M453" s="255"/>
      <c r="N453" s="255"/>
      <c r="O453" s="255"/>
      <c r="P453" s="255"/>
      <c r="Q453" s="255"/>
      <c r="R453" s="255"/>
      <c r="S453" s="255"/>
      <c r="T453" s="255"/>
      <c r="U453" s="255"/>
      <c r="V453" s="255"/>
      <c r="W453" s="255"/>
      <c r="X453" s="255"/>
      <c r="Y453" s="255"/>
      <c r="Z453" s="255"/>
      <c r="AA453" s="255"/>
      <c r="AB453" s="255"/>
      <c r="AC453" s="255"/>
    </row>
    <row r="454" spans="1:29" ht="15.75" customHeight="1" thickBot="1" x14ac:dyDescent="0.35">
      <c r="A454" s="266"/>
      <c r="B454" s="266"/>
      <c r="C454" s="266"/>
      <c r="D454" s="266"/>
      <c r="E454" s="266"/>
      <c r="F454" s="266"/>
      <c r="G454" s="266"/>
      <c r="H454" s="266"/>
      <c r="I454" s="266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  <c r="AA454" s="255"/>
      <c r="AB454" s="255"/>
      <c r="AC454" s="255"/>
    </row>
    <row r="455" spans="1:29" ht="15.75" customHeight="1" thickBot="1" x14ac:dyDescent="0.35">
      <c r="A455" s="266"/>
      <c r="B455" s="266"/>
      <c r="C455" s="266"/>
      <c r="D455" s="266"/>
      <c r="E455" s="266"/>
      <c r="F455" s="266"/>
      <c r="G455" s="266"/>
      <c r="H455" s="266"/>
      <c r="I455" s="266"/>
      <c r="J455" s="255"/>
      <c r="K455" s="255"/>
      <c r="L455" s="255"/>
      <c r="M455" s="255"/>
      <c r="N455" s="255"/>
      <c r="O455" s="255"/>
      <c r="P455" s="255"/>
      <c r="Q455" s="255"/>
      <c r="R455" s="255"/>
      <c r="S455" s="255"/>
      <c r="T455" s="255"/>
      <c r="U455" s="255"/>
      <c r="V455" s="255"/>
      <c r="W455" s="255"/>
      <c r="X455" s="255"/>
      <c r="Y455" s="255"/>
      <c r="Z455" s="255"/>
      <c r="AA455" s="255"/>
      <c r="AB455" s="255"/>
      <c r="AC455" s="255"/>
    </row>
    <row r="456" spans="1:29" ht="15.75" customHeight="1" thickBot="1" x14ac:dyDescent="0.35">
      <c r="A456" s="266"/>
      <c r="B456" s="266"/>
      <c r="C456" s="266"/>
      <c r="D456" s="266"/>
      <c r="E456" s="266"/>
      <c r="F456" s="266"/>
      <c r="G456" s="266"/>
      <c r="H456" s="266"/>
      <c r="I456" s="266"/>
      <c r="J456" s="255"/>
      <c r="K456" s="255"/>
      <c r="L456" s="255"/>
      <c r="M456" s="255"/>
      <c r="N456" s="255"/>
      <c r="O456" s="255"/>
      <c r="P456" s="255"/>
      <c r="Q456" s="255"/>
      <c r="R456" s="255"/>
      <c r="S456" s="255"/>
      <c r="T456" s="255"/>
      <c r="U456" s="255"/>
      <c r="V456" s="255"/>
      <c r="W456" s="255"/>
      <c r="X456" s="255"/>
      <c r="Y456" s="255"/>
      <c r="Z456" s="255"/>
      <c r="AA456" s="255"/>
      <c r="AB456" s="255"/>
      <c r="AC456" s="255"/>
    </row>
    <row r="457" spans="1:29" ht="15.75" customHeight="1" thickBot="1" x14ac:dyDescent="0.35">
      <c r="A457" s="266"/>
      <c r="B457" s="266"/>
      <c r="C457" s="266"/>
      <c r="D457" s="266"/>
      <c r="E457" s="266"/>
      <c r="F457" s="266"/>
      <c r="G457" s="266"/>
      <c r="H457" s="266"/>
      <c r="I457" s="266"/>
      <c r="J457" s="255"/>
      <c r="K457" s="255"/>
      <c r="L457" s="255"/>
      <c r="M457" s="255"/>
      <c r="N457" s="255"/>
      <c r="O457" s="255"/>
      <c r="P457" s="255"/>
      <c r="Q457" s="255"/>
      <c r="R457" s="255"/>
      <c r="S457" s="255"/>
      <c r="T457" s="255"/>
      <c r="U457" s="255"/>
      <c r="V457" s="255"/>
      <c r="W457" s="255"/>
      <c r="X457" s="255"/>
      <c r="Y457" s="255"/>
      <c r="Z457" s="255"/>
      <c r="AA457" s="255"/>
      <c r="AB457" s="255"/>
      <c r="AC457" s="255"/>
    </row>
    <row r="458" spans="1:29" ht="15.75" customHeight="1" thickBot="1" x14ac:dyDescent="0.35">
      <c r="A458" s="266"/>
      <c r="B458" s="266"/>
      <c r="C458" s="266"/>
      <c r="D458" s="266"/>
      <c r="E458" s="266"/>
      <c r="F458" s="266"/>
      <c r="G458" s="266"/>
      <c r="H458" s="266"/>
      <c r="I458" s="266"/>
      <c r="J458" s="255"/>
      <c r="K458" s="255"/>
      <c r="L458" s="255"/>
      <c r="M458" s="255"/>
      <c r="N458" s="255"/>
      <c r="O458" s="255"/>
      <c r="P458" s="255"/>
      <c r="Q458" s="255"/>
      <c r="R458" s="255"/>
      <c r="S458" s="255"/>
      <c r="T458" s="255"/>
      <c r="U458" s="255"/>
      <c r="V458" s="255"/>
      <c r="W458" s="255"/>
      <c r="X458" s="255"/>
      <c r="Y458" s="255"/>
      <c r="Z458" s="255"/>
      <c r="AA458" s="255"/>
      <c r="AB458" s="255"/>
      <c r="AC458" s="255"/>
    </row>
    <row r="459" spans="1:29" ht="15.75" customHeight="1" thickBot="1" x14ac:dyDescent="0.35">
      <c r="A459" s="266"/>
      <c r="B459" s="266"/>
      <c r="C459" s="266"/>
      <c r="D459" s="266"/>
      <c r="E459" s="266"/>
      <c r="F459" s="266"/>
      <c r="G459" s="266"/>
      <c r="H459" s="266"/>
      <c r="I459" s="266"/>
      <c r="J459" s="255"/>
      <c r="K459" s="255"/>
      <c r="L459" s="255"/>
      <c r="M459" s="255"/>
      <c r="N459" s="255"/>
      <c r="O459" s="255"/>
      <c r="P459" s="255"/>
      <c r="Q459" s="255"/>
      <c r="R459" s="255"/>
      <c r="S459" s="255"/>
      <c r="T459" s="255"/>
      <c r="U459" s="255"/>
      <c r="V459" s="255"/>
      <c r="W459" s="255"/>
      <c r="X459" s="255"/>
      <c r="Y459" s="255"/>
      <c r="Z459" s="255"/>
      <c r="AA459" s="255"/>
      <c r="AB459" s="255"/>
      <c r="AC459" s="255"/>
    </row>
    <row r="460" spans="1:29" ht="15.75" customHeight="1" thickBot="1" x14ac:dyDescent="0.35">
      <c r="A460" s="266"/>
      <c r="B460" s="266"/>
      <c r="C460" s="266"/>
      <c r="D460" s="266"/>
      <c r="E460" s="266"/>
      <c r="F460" s="266"/>
      <c r="G460" s="266"/>
      <c r="H460" s="266"/>
      <c r="I460" s="266"/>
      <c r="J460" s="255"/>
      <c r="K460" s="255"/>
      <c r="L460" s="255"/>
      <c r="M460" s="255"/>
      <c r="N460" s="255"/>
      <c r="O460" s="255"/>
      <c r="P460" s="255"/>
      <c r="Q460" s="255"/>
      <c r="R460" s="255"/>
      <c r="S460" s="255"/>
      <c r="T460" s="255"/>
      <c r="U460" s="255"/>
      <c r="V460" s="255"/>
      <c r="W460" s="255"/>
      <c r="X460" s="255"/>
      <c r="Y460" s="255"/>
      <c r="Z460" s="255"/>
      <c r="AA460" s="255"/>
      <c r="AB460" s="255"/>
      <c r="AC460" s="255"/>
    </row>
    <row r="461" spans="1:29" ht="15.75" customHeight="1" thickBot="1" x14ac:dyDescent="0.35">
      <c r="A461" s="266"/>
      <c r="B461" s="266"/>
      <c r="C461" s="266"/>
      <c r="D461" s="266"/>
      <c r="E461" s="266"/>
      <c r="F461" s="266"/>
      <c r="G461" s="266"/>
      <c r="H461" s="266"/>
      <c r="I461" s="266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</row>
    <row r="462" spans="1:29" ht="15.75" customHeight="1" thickBot="1" x14ac:dyDescent="0.35">
      <c r="A462" s="266"/>
      <c r="B462" s="266"/>
      <c r="C462" s="266"/>
      <c r="D462" s="266"/>
      <c r="E462" s="266"/>
      <c r="F462" s="266"/>
      <c r="G462" s="266"/>
      <c r="H462" s="266"/>
      <c r="I462" s="266"/>
      <c r="J462" s="255"/>
      <c r="K462" s="255"/>
      <c r="L462" s="255"/>
      <c r="M462" s="255"/>
      <c r="N462" s="255"/>
      <c r="O462" s="255"/>
      <c r="P462" s="255"/>
      <c r="Q462" s="255"/>
      <c r="R462" s="255"/>
      <c r="S462" s="255"/>
      <c r="T462" s="255"/>
      <c r="U462" s="255"/>
      <c r="V462" s="255"/>
      <c r="W462" s="255"/>
      <c r="X462" s="255"/>
      <c r="Y462" s="255"/>
      <c r="Z462" s="255"/>
      <c r="AA462" s="255"/>
      <c r="AB462" s="255"/>
      <c r="AC462" s="255"/>
    </row>
    <row r="463" spans="1:29" ht="15.75" customHeight="1" thickBot="1" x14ac:dyDescent="0.35">
      <c r="A463" s="266"/>
      <c r="B463" s="266"/>
      <c r="C463" s="266"/>
      <c r="D463" s="266"/>
      <c r="E463" s="266"/>
      <c r="F463" s="266"/>
      <c r="G463" s="266"/>
      <c r="H463" s="266"/>
      <c r="I463" s="266"/>
      <c r="J463" s="255"/>
      <c r="K463" s="255"/>
      <c r="L463" s="255"/>
      <c r="M463" s="255"/>
      <c r="N463" s="255"/>
      <c r="O463" s="255"/>
      <c r="P463" s="255"/>
      <c r="Q463" s="255"/>
      <c r="R463" s="255"/>
      <c r="S463" s="255"/>
      <c r="T463" s="255"/>
      <c r="U463" s="255"/>
      <c r="V463" s="255"/>
      <c r="W463" s="255"/>
      <c r="X463" s="255"/>
      <c r="Y463" s="255"/>
      <c r="Z463" s="255"/>
      <c r="AA463" s="255"/>
      <c r="AB463" s="255"/>
      <c r="AC463" s="255"/>
    </row>
    <row r="464" spans="1:29" ht="15.75" customHeight="1" thickBot="1" x14ac:dyDescent="0.35">
      <c r="A464" s="266"/>
      <c r="B464" s="266"/>
      <c r="C464" s="266"/>
      <c r="D464" s="266"/>
      <c r="E464" s="266"/>
      <c r="F464" s="266"/>
      <c r="G464" s="266"/>
      <c r="H464" s="266"/>
      <c r="I464" s="266"/>
      <c r="J464" s="255"/>
      <c r="K464" s="255"/>
      <c r="L464" s="255"/>
      <c r="M464" s="255"/>
      <c r="N464" s="255"/>
      <c r="O464" s="255"/>
      <c r="P464" s="255"/>
      <c r="Q464" s="255"/>
      <c r="R464" s="255"/>
      <c r="S464" s="255"/>
      <c r="T464" s="255"/>
      <c r="U464" s="255"/>
      <c r="V464" s="255"/>
      <c r="W464" s="255"/>
      <c r="X464" s="255"/>
      <c r="Y464" s="255"/>
      <c r="Z464" s="255"/>
      <c r="AA464" s="255"/>
      <c r="AB464" s="255"/>
      <c r="AC464" s="255"/>
    </row>
    <row r="465" spans="1:29" ht="15.75" customHeight="1" thickBot="1" x14ac:dyDescent="0.35">
      <c r="A465" s="266"/>
      <c r="B465" s="266"/>
      <c r="C465" s="266"/>
      <c r="D465" s="266"/>
      <c r="E465" s="266"/>
      <c r="F465" s="266"/>
      <c r="G465" s="266"/>
      <c r="H465" s="266"/>
      <c r="I465" s="266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  <c r="AA465" s="255"/>
      <c r="AB465" s="255"/>
      <c r="AC465" s="255"/>
    </row>
    <row r="466" spans="1:29" ht="15.75" customHeight="1" thickBot="1" x14ac:dyDescent="0.35">
      <c r="A466" s="266"/>
      <c r="B466" s="266"/>
      <c r="C466" s="266"/>
      <c r="D466" s="266"/>
      <c r="E466" s="266"/>
      <c r="F466" s="266"/>
      <c r="G466" s="266"/>
      <c r="H466" s="266"/>
      <c r="I466" s="266"/>
      <c r="J466" s="255"/>
      <c r="K466" s="255"/>
      <c r="L466" s="255"/>
      <c r="M466" s="255"/>
      <c r="N466" s="255"/>
      <c r="O466" s="255"/>
      <c r="P466" s="255"/>
      <c r="Q466" s="255"/>
      <c r="R466" s="255"/>
      <c r="S466" s="255"/>
      <c r="T466" s="255"/>
      <c r="U466" s="255"/>
      <c r="V466" s="255"/>
      <c r="W466" s="255"/>
      <c r="X466" s="255"/>
      <c r="Y466" s="255"/>
      <c r="Z466" s="255"/>
      <c r="AA466" s="255"/>
      <c r="AB466" s="255"/>
      <c r="AC466" s="255"/>
    </row>
    <row r="467" spans="1:29" ht="15.75" customHeight="1" thickBot="1" x14ac:dyDescent="0.35">
      <c r="A467" s="266"/>
      <c r="B467" s="266"/>
      <c r="C467" s="266"/>
      <c r="D467" s="266"/>
      <c r="E467" s="266"/>
      <c r="F467" s="266"/>
      <c r="G467" s="266"/>
      <c r="H467" s="266"/>
      <c r="I467" s="266"/>
      <c r="J467" s="255"/>
      <c r="K467" s="255"/>
      <c r="L467" s="255"/>
      <c r="M467" s="255"/>
      <c r="N467" s="255"/>
      <c r="O467" s="255"/>
      <c r="P467" s="255"/>
      <c r="Q467" s="255"/>
      <c r="R467" s="255"/>
      <c r="S467" s="255"/>
      <c r="T467" s="255"/>
      <c r="U467" s="255"/>
      <c r="V467" s="255"/>
      <c r="W467" s="255"/>
      <c r="X467" s="255"/>
      <c r="Y467" s="255"/>
      <c r="Z467" s="255"/>
      <c r="AA467" s="255"/>
      <c r="AB467" s="255"/>
      <c r="AC467" s="255"/>
    </row>
    <row r="468" spans="1:29" ht="15.75" customHeight="1" thickBot="1" x14ac:dyDescent="0.35">
      <c r="A468" s="266"/>
      <c r="B468" s="266"/>
      <c r="C468" s="266"/>
      <c r="D468" s="266"/>
      <c r="E468" s="266"/>
      <c r="F468" s="266"/>
      <c r="G468" s="266"/>
      <c r="H468" s="266"/>
      <c r="I468" s="266"/>
      <c r="J468" s="255"/>
      <c r="K468" s="255"/>
      <c r="L468" s="255"/>
      <c r="M468" s="255"/>
      <c r="N468" s="255"/>
      <c r="O468" s="255"/>
      <c r="P468" s="255"/>
      <c r="Q468" s="255"/>
      <c r="R468" s="255"/>
      <c r="S468" s="255"/>
      <c r="T468" s="255"/>
      <c r="U468" s="255"/>
      <c r="V468" s="255"/>
      <c r="W468" s="255"/>
      <c r="X468" s="255"/>
      <c r="Y468" s="255"/>
      <c r="Z468" s="255"/>
      <c r="AA468" s="255"/>
      <c r="AB468" s="255"/>
      <c r="AC468" s="255"/>
    </row>
    <row r="469" spans="1:29" ht="15.75" customHeight="1" thickBot="1" x14ac:dyDescent="0.35">
      <c r="A469" s="266"/>
      <c r="B469" s="266"/>
      <c r="C469" s="266"/>
      <c r="D469" s="266"/>
      <c r="E469" s="266"/>
      <c r="F469" s="266"/>
      <c r="G469" s="266"/>
      <c r="H469" s="266"/>
      <c r="I469" s="266"/>
      <c r="J469" s="255"/>
      <c r="K469" s="255"/>
      <c r="L469" s="255"/>
      <c r="M469" s="255"/>
      <c r="N469" s="255"/>
      <c r="O469" s="255"/>
      <c r="P469" s="255"/>
      <c r="Q469" s="255"/>
      <c r="R469" s="255"/>
      <c r="S469" s="255"/>
      <c r="T469" s="255"/>
      <c r="U469" s="255"/>
      <c r="V469" s="255"/>
      <c r="W469" s="255"/>
      <c r="X469" s="255"/>
      <c r="Y469" s="255"/>
      <c r="Z469" s="255"/>
      <c r="AA469" s="255"/>
      <c r="AB469" s="255"/>
      <c r="AC469" s="255"/>
    </row>
    <row r="470" spans="1:29" ht="15.75" customHeight="1" thickBot="1" x14ac:dyDescent="0.35">
      <c r="A470" s="266"/>
      <c r="B470" s="266"/>
      <c r="C470" s="266"/>
      <c r="D470" s="266"/>
      <c r="E470" s="266"/>
      <c r="F470" s="266"/>
      <c r="G470" s="266"/>
      <c r="H470" s="266"/>
      <c r="I470" s="266"/>
      <c r="J470" s="255"/>
      <c r="K470" s="255"/>
      <c r="L470" s="255"/>
      <c r="M470" s="255"/>
      <c r="N470" s="255"/>
      <c r="O470" s="255"/>
      <c r="P470" s="255"/>
      <c r="Q470" s="255"/>
      <c r="R470" s="255"/>
      <c r="S470" s="255"/>
      <c r="T470" s="255"/>
      <c r="U470" s="255"/>
      <c r="V470" s="255"/>
      <c r="W470" s="255"/>
      <c r="X470" s="255"/>
      <c r="Y470" s="255"/>
      <c r="Z470" s="255"/>
      <c r="AA470" s="255"/>
      <c r="AB470" s="255"/>
      <c r="AC470" s="255"/>
    </row>
    <row r="471" spans="1:29" ht="15.75" customHeight="1" thickBot="1" x14ac:dyDescent="0.35">
      <c r="A471" s="266"/>
      <c r="B471" s="266"/>
      <c r="C471" s="266"/>
      <c r="D471" s="266"/>
      <c r="E471" s="266"/>
      <c r="F471" s="266"/>
      <c r="G471" s="266"/>
      <c r="H471" s="266"/>
      <c r="I471" s="266"/>
      <c r="J471" s="255"/>
      <c r="K471" s="255"/>
      <c r="L471" s="255"/>
      <c r="M471" s="255"/>
      <c r="N471" s="255"/>
      <c r="O471" s="255"/>
      <c r="P471" s="255"/>
      <c r="Q471" s="255"/>
      <c r="R471" s="255"/>
      <c r="S471" s="255"/>
      <c r="T471" s="255"/>
      <c r="U471" s="255"/>
      <c r="V471" s="255"/>
      <c r="W471" s="255"/>
      <c r="X471" s="255"/>
      <c r="Y471" s="255"/>
      <c r="Z471" s="255"/>
      <c r="AA471" s="255"/>
      <c r="AB471" s="255"/>
      <c r="AC471" s="255"/>
    </row>
    <row r="472" spans="1:29" ht="15.75" customHeight="1" thickBot="1" x14ac:dyDescent="0.35">
      <c r="A472" s="266"/>
      <c r="B472" s="266"/>
      <c r="C472" s="266"/>
      <c r="D472" s="266"/>
      <c r="E472" s="266"/>
      <c r="F472" s="266"/>
      <c r="G472" s="266"/>
      <c r="H472" s="266"/>
      <c r="I472" s="266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  <c r="AA472" s="255"/>
      <c r="AB472" s="255"/>
      <c r="AC472" s="255"/>
    </row>
    <row r="473" spans="1:29" ht="15.75" customHeight="1" thickBot="1" x14ac:dyDescent="0.35">
      <c r="A473" s="266"/>
      <c r="B473" s="266"/>
      <c r="C473" s="266"/>
      <c r="D473" s="266"/>
      <c r="E473" s="266"/>
      <c r="F473" s="266"/>
      <c r="G473" s="266"/>
      <c r="H473" s="266"/>
      <c r="I473" s="266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</row>
    <row r="474" spans="1:29" ht="15.75" customHeight="1" thickBot="1" x14ac:dyDescent="0.35">
      <c r="A474" s="266"/>
      <c r="B474" s="266"/>
      <c r="C474" s="266"/>
      <c r="D474" s="266"/>
      <c r="E474" s="266"/>
      <c r="F474" s="266"/>
      <c r="G474" s="266"/>
      <c r="H474" s="266"/>
      <c r="I474" s="266"/>
      <c r="J474" s="255"/>
      <c r="K474" s="255"/>
      <c r="L474" s="255"/>
      <c r="M474" s="25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  <c r="AA474" s="255"/>
      <c r="AB474" s="255"/>
      <c r="AC474" s="255"/>
    </row>
    <row r="475" spans="1:29" ht="15.75" customHeight="1" thickBot="1" x14ac:dyDescent="0.35">
      <c r="A475" s="266"/>
      <c r="B475" s="266"/>
      <c r="C475" s="266"/>
      <c r="D475" s="266"/>
      <c r="E475" s="266"/>
      <c r="F475" s="266"/>
      <c r="G475" s="266"/>
      <c r="H475" s="266"/>
      <c r="I475" s="266"/>
      <c r="J475" s="255"/>
      <c r="K475" s="255"/>
      <c r="L475" s="255"/>
      <c r="M475" s="25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  <c r="AA475" s="255"/>
      <c r="AB475" s="255"/>
      <c r="AC475" s="255"/>
    </row>
    <row r="476" spans="1:29" ht="15.75" customHeight="1" thickBot="1" x14ac:dyDescent="0.35">
      <c r="A476" s="266"/>
      <c r="B476" s="266"/>
      <c r="C476" s="266"/>
      <c r="D476" s="266"/>
      <c r="E476" s="266"/>
      <c r="F476" s="266"/>
      <c r="G476" s="266"/>
      <c r="H476" s="266"/>
      <c r="I476" s="266"/>
      <c r="J476" s="255"/>
      <c r="K476" s="255"/>
      <c r="L476" s="255"/>
      <c r="M476" s="25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  <c r="AA476" s="255"/>
      <c r="AB476" s="255"/>
      <c r="AC476" s="255"/>
    </row>
    <row r="477" spans="1:29" ht="15.75" customHeight="1" thickBot="1" x14ac:dyDescent="0.35">
      <c r="A477" s="266"/>
      <c r="B477" s="266"/>
      <c r="C477" s="266"/>
      <c r="D477" s="266"/>
      <c r="E477" s="266"/>
      <c r="F477" s="266"/>
      <c r="G477" s="266"/>
      <c r="H477" s="266"/>
      <c r="I477" s="266"/>
      <c r="J477" s="255"/>
      <c r="K477" s="255"/>
      <c r="L477" s="255"/>
      <c r="M477" s="255"/>
      <c r="N477" s="255"/>
      <c r="O477" s="255"/>
      <c r="P477" s="255"/>
      <c r="Q477" s="255"/>
      <c r="R477" s="255"/>
      <c r="S477" s="255"/>
      <c r="T477" s="255"/>
      <c r="U477" s="255"/>
      <c r="V477" s="255"/>
      <c r="W477" s="255"/>
      <c r="X477" s="255"/>
      <c r="Y477" s="255"/>
      <c r="Z477" s="255"/>
      <c r="AA477" s="255"/>
      <c r="AB477" s="255"/>
      <c r="AC477" s="255"/>
    </row>
    <row r="478" spans="1:29" ht="15.75" customHeight="1" thickBot="1" x14ac:dyDescent="0.35">
      <c r="A478" s="266"/>
      <c r="B478" s="266"/>
      <c r="C478" s="266"/>
      <c r="D478" s="266"/>
      <c r="E478" s="266"/>
      <c r="F478" s="266"/>
      <c r="G478" s="266"/>
      <c r="H478" s="266"/>
      <c r="I478" s="266"/>
      <c r="J478" s="255"/>
      <c r="K478" s="255"/>
      <c r="L478" s="255"/>
      <c r="M478" s="255"/>
      <c r="N478" s="255"/>
      <c r="O478" s="255"/>
      <c r="P478" s="255"/>
      <c r="Q478" s="255"/>
      <c r="R478" s="255"/>
      <c r="S478" s="255"/>
      <c r="T478" s="255"/>
      <c r="U478" s="255"/>
      <c r="V478" s="255"/>
      <c r="W478" s="255"/>
      <c r="X478" s="255"/>
      <c r="Y478" s="255"/>
      <c r="Z478" s="255"/>
      <c r="AA478" s="255"/>
      <c r="AB478" s="255"/>
      <c r="AC478" s="255"/>
    </row>
    <row r="479" spans="1:29" ht="15.75" customHeight="1" thickBot="1" x14ac:dyDescent="0.35">
      <c r="A479" s="266"/>
      <c r="B479" s="266"/>
      <c r="C479" s="266"/>
      <c r="D479" s="266"/>
      <c r="E479" s="266"/>
      <c r="F479" s="266"/>
      <c r="G479" s="266"/>
      <c r="H479" s="266"/>
      <c r="I479" s="266"/>
      <c r="J479" s="255"/>
      <c r="K479" s="255"/>
      <c r="L479" s="255"/>
      <c r="M479" s="25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  <c r="AA479" s="255"/>
      <c r="AB479" s="255"/>
      <c r="AC479" s="255"/>
    </row>
    <row r="480" spans="1:29" ht="15.75" customHeight="1" thickBot="1" x14ac:dyDescent="0.35">
      <c r="A480" s="266"/>
      <c r="B480" s="266"/>
      <c r="C480" s="266"/>
      <c r="D480" s="266"/>
      <c r="E480" s="266"/>
      <c r="F480" s="266"/>
      <c r="G480" s="266"/>
      <c r="H480" s="266"/>
      <c r="I480" s="266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  <c r="AA480" s="255"/>
      <c r="AB480" s="255"/>
      <c r="AC480" s="255"/>
    </row>
    <row r="481" spans="1:29" ht="15.75" customHeight="1" thickBot="1" x14ac:dyDescent="0.35">
      <c r="A481" s="266"/>
      <c r="B481" s="266"/>
      <c r="C481" s="266"/>
      <c r="D481" s="266"/>
      <c r="E481" s="266"/>
      <c r="F481" s="266"/>
      <c r="G481" s="266"/>
      <c r="H481" s="266"/>
      <c r="I481" s="266"/>
      <c r="J481" s="255"/>
      <c r="K481" s="255"/>
      <c r="L481" s="255"/>
      <c r="M481" s="25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  <c r="AA481" s="255"/>
      <c r="AB481" s="255"/>
      <c r="AC481" s="255"/>
    </row>
    <row r="482" spans="1:29" ht="15.75" customHeight="1" thickBot="1" x14ac:dyDescent="0.35">
      <c r="A482" s="266"/>
      <c r="B482" s="266"/>
      <c r="C482" s="266"/>
      <c r="D482" s="266"/>
      <c r="E482" s="266"/>
      <c r="F482" s="266"/>
      <c r="G482" s="266"/>
      <c r="H482" s="266"/>
      <c r="I482" s="266"/>
      <c r="J482" s="255"/>
      <c r="K482" s="255"/>
      <c r="L482" s="255"/>
      <c r="M482" s="25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  <c r="AA482" s="255"/>
      <c r="AB482" s="255"/>
      <c r="AC482" s="255"/>
    </row>
    <row r="483" spans="1:29" ht="15.75" customHeight="1" thickBot="1" x14ac:dyDescent="0.35">
      <c r="A483" s="266"/>
      <c r="B483" s="266"/>
      <c r="C483" s="266"/>
      <c r="D483" s="266"/>
      <c r="E483" s="266"/>
      <c r="F483" s="266"/>
      <c r="G483" s="266"/>
      <c r="H483" s="266"/>
      <c r="I483" s="266"/>
      <c r="J483" s="255"/>
      <c r="K483" s="255"/>
      <c r="L483" s="255"/>
      <c r="M483" s="25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  <c r="AA483" s="255"/>
      <c r="AB483" s="255"/>
      <c r="AC483" s="255"/>
    </row>
    <row r="484" spans="1:29" ht="15.75" customHeight="1" thickBot="1" x14ac:dyDescent="0.35">
      <c r="A484" s="266"/>
      <c r="B484" s="266"/>
      <c r="C484" s="266"/>
      <c r="D484" s="266"/>
      <c r="E484" s="266"/>
      <c r="F484" s="266"/>
      <c r="G484" s="266"/>
      <c r="H484" s="266"/>
      <c r="I484" s="266"/>
      <c r="J484" s="255"/>
      <c r="K484" s="255"/>
      <c r="L484" s="255"/>
      <c r="M484" s="255"/>
      <c r="N484" s="255"/>
      <c r="O484" s="255"/>
      <c r="P484" s="255"/>
      <c r="Q484" s="255"/>
      <c r="R484" s="255"/>
      <c r="S484" s="255"/>
      <c r="T484" s="255"/>
      <c r="U484" s="255"/>
      <c r="V484" s="255"/>
      <c r="W484" s="255"/>
      <c r="X484" s="255"/>
      <c r="Y484" s="255"/>
      <c r="Z484" s="255"/>
      <c r="AA484" s="255"/>
      <c r="AB484" s="255"/>
      <c r="AC484" s="255"/>
    </row>
    <row r="485" spans="1:29" ht="15.75" customHeight="1" thickBot="1" x14ac:dyDescent="0.35">
      <c r="A485" s="266"/>
      <c r="B485" s="266"/>
      <c r="C485" s="266"/>
      <c r="D485" s="266"/>
      <c r="E485" s="266"/>
      <c r="F485" s="266"/>
      <c r="G485" s="266"/>
      <c r="H485" s="266"/>
      <c r="I485" s="266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</row>
    <row r="486" spans="1:29" ht="15.75" customHeight="1" thickBot="1" x14ac:dyDescent="0.35">
      <c r="A486" s="266"/>
      <c r="B486" s="266"/>
      <c r="C486" s="266"/>
      <c r="D486" s="266"/>
      <c r="E486" s="266"/>
      <c r="F486" s="266"/>
      <c r="G486" s="266"/>
      <c r="H486" s="266"/>
      <c r="I486" s="266"/>
      <c r="J486" s="255"/>
      <c r="K486" s="255"/>
      <c r="L486" s="255"/>
      <c r="M486" s="255"/>
      <c r="N486" s="255"/>
      <c r="O486" s="255"/>
      <c r="P486" s="255"/>
      <c r="Q486" s="255"/>
      <c r="R486" s="255"/>
      <c r="S486" s="255"/>
      <c r="T486" s="255"/>
      <c r="U486" s="255"/>
      <c r="V486" s="255"/>
      <c r="W486" s="255"/>
      <c r="X486" s="255"/>
      <c r="Y486" s="255"/>
      <c r="Z486" s="255"/>
      <c r="AA486" s="255"/>
      <c r="AB486" s="255"/>
      <c r="AC486" s="255"/>
    </row>
    <row r="487" spans="1:29" ht="15.75" customHeight="1" thickBot="1" x14ac:dyDescent="0.35">
      <c r="A487" s="266"/>
      <c r="B487" s="266"/>
      <c r="C487" s="266"/>
      <c r="D487" s="266"/>
      <c r="E487" s="266"/>
      <c r="F487" s="266"/>
      <c r="G487" s="266"/>
      <c r="H487" s="266"/>
      <c r="I487" s="266"/>
      <c r="J487" s="255"/>
      <c r="K487" s="255"/>
      <c r="L487" s="255"/>
      <c r="M487" s="255"/>
      <c r="N487" s="255"/>
      <c r="O487" s="255"/>
      <c r="P487" s="255"/>
      <c r="Q487" s="255"/>
      <c r="R487" s="255"/>
      <c r="S487" s="255"/>
      <c r="T487" s="255"/>
      <c r="U487" s="255"/>
      <c r="V487" s="255"/>
      <c r="W487" s="255"/>
      <c r="X487" s="255"/>
      <c r="Y487" s="255"/>
      <c r="Z487" s="255"/>
      <c r="AA487" s="255"/>
      <c r="AB487" s="255"/>
      <c r="AC487" s="255"/>
    </row>
    <row r="488" spans="1:29" ht="15.75" customHeight="1" thickBot="1" x14ac:dyDescent="0.35">
      <c r="A488" s="266"/>
      <c r="B488" s="266"/>
      <c r="C488" s="266"/>
      <c r="D488" s="266"/>
      <c r="E488" s="266"/>
      <c r="F488" s="266"/>
      <c r="G488" s="266"/>
      <c r="H488" s="266"/>
      <c r="I488" s="266"/>
      <c r="J488" s="255"/>
      <c r="K488" s="255"/>
      <c r="L488" s="255"/>
      <c r="M488" s="255"/>
      <c r="N488" s="255"/>
      <c r="O488" s="255"/>
      <c r="P488" s="255"/>
      <c r="Q488" s="255"/>
      <c r="R488" s="255"/>
      <c r="S488" s="255"/>
      <c r="T488" s="255"/>
      <c r="U488" s="255"/>
      <c r="V488" s="255"/>
      <c r="W488" s="255"/>
      <c r="X488" s="255"/>
      <c r="Y488" s="255"/>
      <c r="Z488" s="255"/>
      <c r="AA488" s="255"/>
      <c r="AB488" s="255"/>
      <c r="AC488" s="255"/>
    </row>
    <row r="489" spans="1:29" ht="15.75" customHeight="1" thickBot="1" x14ac:dyDescent="0.35">
      <c r="A489" s="266"/>
      <c r="B489" s="266"/>
      <c r="C489" s="266"/>
      <c r="D489" s="266"/>
      <c r="E489" s="266"/>
      <c r="F489" s="266"/>
      <c r="G489" s="266"/>
      <c r="H489" s="266"/>
      <c r="I489" s="266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5"/>
      <c r="V489" s="255"/>
      <c r="W489" s="255"/>
      <c r="X489" s="255"/>
      <c r="Y489" s="255"/>
      <c r="Z489" s="255"/>
      <c r="AA489" s="255"/>
      <c r="AB489" s="255"/>
      <c r="AC489" s="255"/>
    </row>
    <row r="490" spans="1:29" ht="15.75" customHeight="1" thickBot="1" x14ac:dyDescent="0.35">
      <c r="A490" s="266"/>
      <c r="B490" s="266"/>
      <c r="C490" s="266"/>
      <c r="D490" s="266"/>
      <c r="E490" s="266"/>
      <c r="F490" s="266"/>
      <c r="G490" s="266"/>
      <c r="H490" s="266"/>
      <c r="I490" s="266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  <c r="AC490" s="255"/>
    </row>
    <row r="491" spans="1:29" ht="15.75" customHeight="1" thickBot="1" x14ac:dyDescent="0.35">
      <c r="A491" s="266"/>
      <c r="B491" s="266"/>
      <c r="C491" s="266"/>
      <c r="D491" s="266"/>
      <c r="E491" s="266"/>
      <c r="F491" s="266"/>
      <c r="G491" s="266"/>
      <c r="H491" s="266"/>
      <c r="I491" s="266"/>
      <c r="J491" s="255"/>
      <c r="K491" s="255"/>
      <c r="L491" s="255"/>
      <c r="M491" s="255"/>
      <c r="N491" s="255"/>
      <c r="O491" s="255"/>
      <c r="P491" s="255"/>
      <c r="Q491" s="255"/>
      <c r="R491" s="255"/>
      <c r="S491" s="255"/>
      <c r="T491" s="255"/>
      <c r="U491" s="255"/>
      <c r="V491" s="255"/>
      <c r="W491" s="255"/>
      <c r="X491" s="255"/>
      <c r="Y491" s="255"/>
      <c r="Z491" s="255"/>
      <c r="AA491" s="255"/>
      <c r="AB491" s="255"/>
      <c r="AC491" s="255"/>
    </row>
    <row r="492" spans="1:29" ht="15.75" customHeight="1" thickBot="1" x14ac:dyDescent="0.35">
      <c r="A492" s="266"/>
      <c r="B492" s="266"/>
      <c r="C492" s="266"/>
      <c r="D492" s="266"/>
      <c r="E492" s="266"/>
      <c r="F492" s="266"/>
      <c r="G492" s="266"/>
      <c r="H492" s="266"/>
      <c r="I492" s="266"/>
      <c r="J492" s="255"/>
      <c r="K492" s="255"/>
      <c r="L492" s="255"/>
      <c r="M492" s="25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  <c r="AA492" s="255"/>
      <c r="AB492" s="255"/>
      <c r="AC492" s="255"/>
    </row>
    <row r="493" spans="1:29" ht="15.75" customHeight="1" thickBot="1" x14ac:dyDescent="0.35">
      <c r="A493" s="266"/>
      <c r="B493" s="266"/>
      <c r="C493" s="266"/>
      <c r="D493" s="266"/>
      <c r="E493" s="266"/>
      <c r="F493" s="266"/>
      <c r="G493" s="266"/>
      <c r="H493" s="266"/>
      <c r="I493" s="266"/>
      <c r="J493" s="255"/>
      <c r="K493" s="255"/>
      <c r="L493" s="255"/>
      <c r="M493" s="25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  <c r="AA493" s="255"/>
      <c r="AB493" s="255"/>
      <c r="AC493" s="255"/>
    </row>
    <row r="494" spans="1:29" ht="15.75" customHeight="1" thickBot="1" x14ac:dyDescent="0.35">
      <c r="A494" s="266"/>
      <c r="B494" s="266"/>
      <c r="C494" s="266"/>
      <c r="D494" s="266"/>
      <c r="E494" s="266"/>
      <c r="F494" s="266"/>
      <c r="G494" s="266"/>
      <c r="H494" s="266"/>
      <c r="I494" s="266"/>
      <c r="J494" s="255"/>
      <c r="K494" s="255"/>
      <c r="L494" s="255"/>
      <c r="M494" s="25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  <c r="AA494" s="255"/>
      <c r="AB494" s="255"/>
      <c r="AC494" s="255"/>
    </row>
    <row r="495" spans="1:29" ht="15.75" customHeight="1" thickBot="1" x14ac:dyDescent="0.35">
      <c r="A495" s="266"/>
      <c r="B495" s="266"/>
      <c r="C495" s="266"/>
      <c r="D495" s="266"/>
      <c r="E495" s="266"/>
      <c r="F495" s="266"/>
      <c r="G495" s="266"/>
      <c r="H495" s="266"/>
      <c r="I495" s="266"/>
      <c r="J495" s="255"/>
      <c r="K495" s="255"/>
      <c r="L495" s="255"/>
      <c r="M495" s="25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  <c r="AA495" s="255"/>
      <c r="AB495" s="255"/>
      <c r="AC495" s="255"/>
    </row>
    <row r="496" spans="1:29" ht="15.75" customHeight="1" thickBot="1" x14ac:dyDescent="0.35">
      <c r="A496" s="266"/>
      <c r="B496" s="266"/>
      <c r="C496" s="266"/>
      <c r="D496" s="266"/>
      <c r="E496" s="266"/>
      <c r="F496" s="266"/>
      <c r="G496" s="266"/>
      <c r="H496" s="266"/>
      <c r="I496" s="266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</row>
    <row r="497" spans="1:29" ht="15.75" customHeight="1" thickBot="1" x14ac:dyDescent="0.35">
      <c r="A497" s="266"/>
      <c r="B497" s="266"/>
      <c r="C497" s="266"/>
      <c r="D497" s="266"/>
      <c r="E497" s="266"/>
      <c r="F497" s="266"/>
      <c r="G497" s="266"/>
      <c r="H497" s="266"/>
      <c r="I497" s="266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</row>
    <row r="498" spans="1:29" ht="15.75" customHeight="1" thickBot="1" x14ac:dyDescent="0.35">
      <c r="A498" s="266"/>
      <c r="B498" s="266"/>
      <c r="C498" s="266"/>
      <c r="D498" s="266"/>
      <c r="E498" s="266"/>
      <c r="F498" s="266"/>
      <c r="G498" s="266"/>
      <c r="H498" s="266"/>
      <c r="I498" s="266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</row>
    <row r="499" spans="1:29" ht="15.75" customHeight="1" thickBot="1" x14ac:dyDescent="0.35">
      <c r="A499" s="266"/>
      <c r="B499" s="266"/>
      <c r="C499" s="266"/>
      <c r="D499" s="266"/>
      <c r="E499" s="266"/>
      <c r="F499" s="266"/>
      <c r="G499" s="266"/>
      <c r="H499" s="266"/>
      <c r="I499" s="266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</row>
    <row r="500" spans="1:29" ht="15.75" customHeight="1" thickBot="1" x14ac:dyDescent="0.35">
      <c r="A500" s="266"/>
      <c r="B500" s="266"/>
      <c r="C500" s="266"/>
      <c r="D500" s="266"/>
      <c r="E500" s="266"/>
      <c r="F500" s="266"/>
      <c r="G500" s="266"/>
      <c r="H500" s="266"/>
      <c r="I500" s="266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</row>
    <row r="501" spans="1:29" ht="15.75" customHeight="1" thickBot="1" x14ac:dyDescent="0.35">
      <c r="A501" s="266"/>
      <c r="B501" s="266"/>
      <c r="C501" s="266"/>
      <c r="D501" s="266"/>
      <c r="E501" s="266"/>
      <c r="F501" s="266"/>
      <c r="G501" s="266"/>
      <c r="H501" s="266"/>
      <c r="I501" s="266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</row>
    <row r="502" spans="1:29" ht="15.75" customHeight="1" thickBot="1" x14ac:dyDescent="0.35">
      <c r="A502" s="266"/>
      <c r="B502" s="266"/>
      <c r="C502" s="266"/>
      <c r="D502" s="266"/>
      <c r="E502" s="266"/>
      <c r="F502" s="266"/>
      <c r="G502" s="266"/>
      <c r="H502" s="266"/>
      <c r="I502" s="266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</row>
    <row r="503" spans="1:29" ht="15.75" customHeight="1" thickBot="1" x14ac:dyDescent="0.35">
      <c r="A503" s="266"/>
      <c r="B503" s="266"/>
      <c r="C503" s="266"/>
      <c r="D503" s="266"/>
      <c r="E503" s="266"/>
      <c r="F503" s="266"/>
      <c r="G503" s="266"/>
      <c r="H503" s="266"/>
      <c r="I503" s="266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</row>
    <row r="504" spans="1:29" ht="15.75" customHeight="1" thickBot="1" x14ac:dyDescent="0.35">
      <c r="A504" s="266"/>
      <c r="B504" s="266"/>
      <c r="C504" s="266"/>
      <c r="D504" s="266"/>
      <c r="E504" s="266"/>
      <c r="F504" s="266"/>
      <c r="G504" s="266"/>
      <c r="H504" s="266"/>
      <c r="I504" s="266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  <c r="AA504" s="255"/>
      <c r="AB504" s="255"/>
      <c r="AC504" s="255"/>
    </row>
    <row r="505" spans="1:29" ht="15.75" customHeight="1" thickBot="1" x14ac:dyDescent="0.35">
      <c r="A505" s="266"/>
      <c r="B505" s="266"/>
      <c r="C505" s="266"/>
      <c r="D505" s="266"/>
      <c r="E505" s="266"/>
      <c r="F505" s="266"/>
      <c r="G505" s="266"/>
      <c r="H505" s="266"/>
      <c r="I505" s="266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  <c r="AA505" s="255"/>
      <c r="AB505" s="255"/>
      <c r="AC505" s="255"/>
    </row>
    <row r="506" spans="1:29" ht="15.75" customHeight="1" thickBot="1" x14ac:dyDescent="0.35">
      <c r="A506" s="266"/>
      <c r="B506" s="266"/>
      <c r="C506" s="266"/>
      <c r="D506" s="266"/>
      <c r="E506" s="266"/>
      <c r="F506" s="266"/>
      <c r="G506" s="266"/>
      <c r="H506" s="266"/>
      <c r="I506" s="266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  <c r="AA506" s="255"/>
      <c r="AB506" s="255"/>
      <c r="AC506" s="255"/>
    </row>
    <row r="507" spans="1:29" ht="15.75" customHeight="1" thickBot="1" x14ac:dyDescent="0.35">
      <c r="A507" s="266"/>
      <c r="B507" s="266"/>
      <c r="C507" s="266"/>
      <c r="D507" s="266"/>
      <c r="E507" s="266"/>
      <c r="F507" s="266"/>
      <c r="G507" s="266"/>
      <c r="H507" s="266"/>
      <c r="I507" s="266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  <c r="AA507" s="255"/>
      <c r="AB507" s="255"/>
      <c r="AC507" s="255"/>
    </row>
    <row r="508" spans="1:29" ht="15.75" customHeight="1" thickBot="1" x14ac:dyDescent="0.35">
      <c r="A508" s="266"/>
      <c r="B508" s="266"/>
      <c r="C508" s="266"/>
      <c r="D508" s="266"/>
      <c r="E508" s="266"/>
      <c r="F508" s="266"/>
      <c r="G508" s="266"/>
      <c r="H508" s="266"/>
      <c r="I508" s="266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  <c r="AA508" s="255"/>
      <c r="AB508" s="255"/>
      <c r="AC508" s="255"/>
    </row>
    <row r="509" spans="1:29" ht="15.75" customHeight="1" thickBot="1" x14ac:dyDescent="0.35">
      <c r="A509" s="266"/>
      <c r="B509" s="266"/>
      <c r="C509" s="266"/>
      <c r="D509" s="266"/>
      <c r="E509" s="266"/>
      <c r="F509" s="266"/>
      <c r="G509" s="266"/>
      <c r="H509" s="266"/>
      <c r="I509" s="266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  <c r="AA509" s="255"/>
      <c r="AB509" s="255"/>
      <c r="AC509" s="255"/>
    </row>
    <row r="510" spans="1:29" ht="15.75" customHeight="1" thickBot="1" x14ac:dyDescent="0.35">
      <c r="A510" s="266"/>
      <c r="B510" s="266"/>
      <c r="C510" s="266"/>
      <c r="D510" s="266"/>
      <c r="E510" s="266"/>
      <c r="F510" s="266"/>
      <c r="G510" s="266"/>
      <c r="H510" s="266"/>
      <c r="I510" s="266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</row>
    <row r="511" spans="1:29" ht="15.75" customHeight="1" thickBot="1" x14ac:dyDescent="0.35">
      <c r="A511" s="266"/>
      <c r="B511" s="266"/>
      <c r="C511" s="266"/>
      <c r="D511" s="266"/>
      <c r="E511" s="266"/>
      <c r="F511" s="266"/>
      <c r="G511" s="266"/>
      <c r="H511" s="266"/>
      <c r="I511" s="266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  <c r="AA511" s="255"/>
      <c r="AB511" s="255"/>
      <c r="AC511" s="255"/>
    </row>
    <row r="512" spans="1:29" ht="15.75" customHeight="1" thickBot="1" x14ac:dyDescent="0.35">
      <c r="A512" s="266"/>
      <c r="B512" s="266"/>
      <c r="C512" s="266"/>
      <c r="D512" s="266"/>
      <c r="E512" s="266"/>
      <c r="F512" s="266"/>
      <c r="G512" s="266"/>
      <c r="H512" s="266"/>
      <c r="I512" s="266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</row>
    <row r="513" spans="1:29" ht="15.75" customHeight="1" thickBot="1" x14ac:dyDescent="0.35">
      <c r="A513" s="266"/>
      <c r="B513" s="266"/>
      <c r="C513" s="266"/>
      <c r="D513" s="266"/>
      <c r="E513" s="266"/>
      <c r="F513" s="266"/>
      <c r="G513" s="266"/>
      <c r="H513" s="266"/>
      <c r="I513" s="266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</row>
    <row r="514" spans="1:29" ht="15.75" customHeight="1" thickBot="1" x14ac:dyDescent="0.35">
      <c r="A514" s="266"/>
      <c r="B514" s="266"/>
      <c r="C514" s="266"/>
      <c r="D514" s="266"/>
      <c r="E514" s="266"/>
      <c r="F514" s="266"/>
      <c r="G514" s="266"/>
      <c r="H514" s="266"/>
      <c r="I514" s="266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  <c r="AA514" s="255"/>
      <c r="AB514" s="255"/>
      <c r="AC514" s="255"/>
    </row>
    <row r="515" spans="1:29" ht="15.75" customHeight="1" thickBot="1" x14ac:dyDescent="0.35">
      <c r="A515" s="266"/>
      <c r="B515" s="266"/>
      <c r="C515" s="266"/>
      <c r="D515" s="266"/>
      <c r="E515" s="266"/>
      <c r="F515" s="266"/>
      <c r="G515" s="266"/>
      <c r="H515" s="266"/>
      <c r="I515" s="266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  <c r="AA515" s="255"/>
      <c r="AB515" s="255"/>
      <c r="AC515" s="255"/>
    </row>
    <row r="516" spans="1:29" ht="15.75" customHeight="1" thickBot="1" x14ac:dyDescent="0.35">
      <c r="A516" s="266"/>
      <c r="B516" s="266"/>
      <c r="C516" s="266"/>
      <c r="D516" s="266"/>
      <c r="E516" s="266"/>
      <c r="F516" s="266"/>
      <c r="G516" s="266"/>
      <c r="H516" s="266"/>
      <c r="I516" s="266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  <c r="AA516" s="255"/>
      <c r="AB516" s="255"/>
      <c r="AC516" s="255"/>
    </row>
    <row r="517" spans="1:29" ht="15.75" customHeight="1" thickBot="1" x14ac:dyDescent="0.35">
      <c r="A517" s="266"/>
      <c r="B517" s="266"/>
      <c r="C517" s="266"/>
      <c r="D517" s="266"/>
      <c r="E517" s="266"/>
      <c r="F517" s="266"/>
      <c r="G517" s="266"/>
      <c r="H517" s="266"/>
      <c r="I517" s="266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  <c r="AA517" s="255"/>
      <c r="AB517" s="255"/>
      <c r="AC517" s="255"/>
    </row>
    <row r="518" spans="1:29" ht="15.75" customHeight="1" thickBot="1" x14ac:dyDescent="0.35">
      <c r="A518" s="266"/>
      <c r="B518" s="266"/>
      <c r="C518" s="266"/>
      <c r="D518" s="266"/>
      <c r="E518" s="266"/>
      <c r="F518" s="266"/>
      <c r="G518" s="266"/>
      <c r="H518" s="266"/>
      <c r="I518" s="266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  <c r="AA518" s="255"/>
      <c r="AB518" s="255"/>
      <c r="AC518" s="255"/>
    </row>
    <row r="519" spans="1:29" ht="15.75" customHeight="1" thickBot="1" x14ac:dyDescent="0.35">
      <c r="A519" s="266"/>
      <c r="B519" s="266"/>
      <c r="C519" s="266"/>
      <c r="D519" s="266"/>
      <c r="E519" s="266"/>
      <c r="F519" s="266"/>
      <c r="G519" s="266"/>
      <c r="H519" s="266"/>
      <c r="I519" s="266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  <c r="AA519" s="255"/>
      <c r="AB519" s="255"/>
      <c r="AC519" s="255"/>
    </row>
    <row r="520" spans="1:29" ht="15.75" customHeight="1" thickBot="1" x14ac:dyDescent="0.35">
      <c r="A520" s="266"/>
      <c r="B520" s="266"/>
      <c r="C520" s="266"/>
      <c r="D520" s="266"/>
      <c r="E520" s="266"/>
      <c r="F520" s="266"/>
      <c r="G520" s="266"/>
      <c r="H520" s="266"/>
      <c r="I520" s="266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</row>
    <row r="521" spans="1:29" ht="15.75" customHeight="1" thickBot="1" x14ac:dyDescent="0.35">
      <c r="A521" s="266"/>
      <c r="B521" s="266"/>
      <c r="C521" s="266"/>
      <c r="D521" s="266"/>
      <c r="E521" s="266"/>
      <c r="F521" s="266"/>
      <c r="G521" s="266"/>
      <c r="H521" s="266"/>
      <c r="I521" s="266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  <c r="AA521" s="255"/>
      <c r="AB521" s="255"/>
      <c r="AC521" s="255"/>
    </row>
    <row r="522" spans="1:29" ht="15.75" customHeight="1" thickBot="1" x14ac:dyDescent="0.35">
      <c r="A522" s="266"/>
      <c r="B522" s="266"/>
      <c r="C522" s="266"/>
      <c r="D522" s="266"/>
      <c r="E522" s="266"/>
      <c r="F522" s="266"/>
      <c r="G522" s="266"/>
      <c r="H522" s="266"/>
      <c r="I522" s="266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  <c r="AA522" s="255"/>
      <c r="AB522" s="255"/>
      <c r="AC522" s="255"/>
    </row>
    <row r="523" spans="1:29" ht="15.75" customHeight="1" thickBot="1" x14ac:dyDescent="0.35">
      <c r="A523" s="266"/>
      <c r="B523" s="266"/>
      <c r="C523" s="266"/>
      <c r="D523" s="266"/>
      <c r="E523" s="266"/>
      <c r="F523" s="266"/>
      <c r="G523" s="266"/>
      <c r="H523" s="266"/>
      <c r="I523" s="266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  <c r="AA523" s="255"/>
      <c r="AB523" s="255"/>
      <c r="AC523" s="255"/>
    </row>
    <row r="524" spans="1:29" ht="15.75" customHeight="1" thickBot="1" x14ac:dyDescent="0.35">
      <c r="A524" s="266"/>
      <c r="B524" s="266"/>
      <c r="C524" s="266"/>
      <c r="D524" s="266"/>
      <c r="E524" s="266"/>
      <c r="F524" s="266"/>
      <c r="G524" s="266"/>
      <c r="H524" s="266"/>
      <c r="I524" s="266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  <c r="AA524" s="255"/>
      <c r="AB524" s="255"/>
      <c r="AC524" s="255"/>
    </row>
    <row r="525" spans="1:29" ht="15.75" customHeight="1" thickBot="1" x14ac:dyDescent="0.35">
      <c r="A525" s="266"/>
      <c r="B525" s="266"/>
      <c r="C525" s="266"/>
      <c r="D525" s="266"/>
      <c r="E525" s="266"/>
      <c r="F525" s="266"/>
      <c r="G525" s="266"/>
      <c r="H525" s="266"/>
      <c r="I525" s="266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</row>
    <row r="526" spans="1:29" ht="15.75" customHeight="1" thickBot="1" x14ac:dyDescent="0.35">
      <c r="A526" s="266"/>
      <c r="B526" s="266"/>
      <c r="C526" s="266"/>
      <c r="D526" s="266"/>
      <c r="E526" s="266"/>
      <c r="F526" s="266"/>
      <c r="G526" s="266"/>
      <c r="H526" s="266"/>
      <c r="I526" s="266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  <c r="AA526" s="255"/>
      <c r="AB526" s="255"/>
      <c r="AC526" s="255"/>
    </row>
    <row r="527" spans="1:29" ht="15.75" customHeight="1" thickBot="1" x14ac:dyDescent="0.35">
      <c r="A527" s="266"/>
      <c r="B527" s="266"/>
      <c r="C527" s="266"/>
      <c r="D527" s="266"/>
      <c r="E527" s="266"/>
      <c r="F527" s="266"/>
      <c r="G527" s="266"/>
      <c r="H527" s="266"/>
      <c r="I527" s="266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  <c r="AA527" s="255"/>
      <c r="AB527" s="255"/>
      <c r="AC527" s="255"/>
    </row>
    <row r="528" spans="1:29" ht="15.75" customHeight="1" thickBot="1" x14ac:dyDescent="0.35">
      <c r="A528" s="266"/>
      <c r="B528" s="266"/>
      <c r="C528" s="266"/>
      <c r="D528" s="266"/>
      <c r="E528" s="266"/>
      <c r="F528" s="266"/>
      <c r="G528" s="266"/>
      <c r="H528" s="266"/>
      <c r="I528" s="266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  <c r="AA528" s="255"/>
      <c r="AB528" s="255"/>
      <c r="AC528" s="255"/>
    </row>
    <row r="529" spans="1:29" ht="15.75" customHeight="1" thickBot="1" x14ac:dyDescent="0.35">
      <c r="A529" s="266"/>
      <c r="B529" s="266"/>
      <c r="C529" s="266"/>
      <c r="D529" s="266"/>
      <c r="E529" s="266"/>
      <c r="F529" s="266"/>
      <c r="G529" s="266"/>
      <c r="H529" s="266"/>
      <c r="I529" s="266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  <c r="AA529" s="255"/>
      <c r="AB529" s="255"/>
      <c r="AC529" s="255"/>
    </row>
    <row r="530" spans="1:29" ht="15.75" customHeight="1" thickBot="1" x14ac:dyDescent="0.35">
      <c r="A530" s="266"/>
      <c r="B530" s="266"/>
      <c r="C530" s="266"/>
      <c r="D530" s="266"/>
      <c r="E530" s="266"/>
      <c r="F530" s="266"/>
      <c r="G530" s="266"/>
      <c r="H530" s="266"/>
      <c r="I530" s="266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  <c r="AA530" s="255"/>
      <c r="AB530" s="255"/>
      <c r="AC530" s="255"/>
    </row>
    <row r="531" spans="1:29" ht="15.75" customHeight="1" thickBot="1" x14ac:dyDescent="0.35">
      <c r="A531" s="266"/>
      <c r="B531" s="266"/>
      <c r="C531" s="266"/>
      <c r="D531" s="266"/>
      <c r="E531" s="266"/>
      <c r="F531" s="266"/>
      <c r="G531" s="266"/>
      <c r="H531" s="266"/>
      <c r="I531" s="266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  <c r="AA531" s="255"/>
      <c r="AB531" s="255"/>
      <c r="AC531" s="255"/>
    </row>
    <row r="532" spans="1:29" ht="15.75" customHeight="1" thickBot="1" x14ac:dyDescent="0.35">
      <c r="A532" s="266"/>
      <c r="B532" s="266"/>
      <c r="C532" s="266"/>
      <c r="D532" s="266"/>
      <c r="E532" s="266"/>
      <c r="F532" s="266"/>
      <c r="G532" s="266"/>
      <c r="H532" s="266"/>
      <c r="I532" s="266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  <c r="AA532" s="255"/>
      <c r="AB532" s="255"/>
      <c r="AC532" s="255"/>
    </row>
    <row r="533" spans="1:29" ht="15.75" customHeight="1" thickBot="1" x14ac:dyDescent="0.35">
      <c r="A533" s="266"/>
      <c r="B533" s="266"/>
      <c r="C533" s="266"/>
      <c r="D533" s="266"/>
      <c r="E533" s="266"/>
      <c r="F533" s="266"/>
      <c r="G533" s="266"/>
      <c r="H533" s="266"/>
      <c r="I533" s="266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  <c r="AA533" s="255"/>
      <c r="AB533" s="255"/>
      <c r="AC533" s="255"/>
    </row>
    <row r="534" spans="1:29" ht="15.75" customHeight="1" thickBot="1" x14ac:dyDescent="0.35">
      <c r="A534" s="266"/>
      <c r="B534" s="266"/>
      <c r="C534" s="266"/>
      <c r="D534" s="266"/>
      <c r="E534" s="266"/>
      <c r="F534" s="266"/>
      <c r="G534" s="266"/>
      <c r="H534" s="266"/>
      <c r="I534" s="266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  <c r="AA534" s="255"/>
      <c r="AB534" s="255"/>
      <c r="AC534" s="255"/>
    </row>
    <row r="535" spans="1:29" ht="15.75" customHeight="1" thickBot="1" x14ac:dyDescent="0.35">
      <c r="A535" s="266"/>
      <c r="B535" s="266"/>
      <c r="C535" s="266"/>
      <c r="D535" s="266"/>
      <c r="E535" s="266"/>
      <c r="F535" s="266"/>
      <c r="G535" s="266"/>
      <c r="H535" s="266"/>
      <c r="I535" s="266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  <c r="AA535" s="255"/>
      <c r="AB535" s="255"/>
      <c r="AC535" s="255"/>
    </row>
    <row r="536" spans="1:29" ht="15.75" customHeight="1" thickBot="1" x14ac:dyDescent="0.35">
      <c r="A536" s="266"/>
      <c r="B536" s="266"/>
      <c r="C536" s="266"/>
      <c r="D536" s="266"/>
      <c r="E536" s="266"/>
      <c r="F536" s="266"/>
      <c r="G536" s="266"/>
      <c r="H536" s="266"/>
      <c r="I536" s="266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  <c r="AA536" s="255"/>
      <c r="AB536" s="255"/>
      <c r="AC536" s="255"/>
    </row>
    <row r="537" spans="1:29" ht="15.75" customHeight="1" thickBot="1" x14ac:dyDescent="0.35">
      <c r="A537" s="266"/>
      <c r="B537" s="266"/>
      <c r="C537" s="266"/>
      <c r="D537" s="266"/>
      <c r="E537" s="266"/>
      <c r="F537" s="266"/>
      <c r="G537" s="266"/>
      <c r="H537" s="266"/>
      <c r="I537" s="266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  <c r="AA537" s="255"/>
      <c r="AB537" s="255"/>
      <c r="AC537" s="255"/>
    </row>
    <row r="538" spans="1:29" ht="15.75" customHeight="1" thickBot="1" x14ac:dyDescent="0.35">
      <c r="A538" s="266"/>
      <c r="B538" s="266"/>
      <c r="C538" s="266"/>
      <c r="D538" s="266"/>
      <c r="E538" s="266"/>
      <c r="F538" s="266"/>
      <c r="G538" s="266"/>
      <c r="H538" s="266"/>
      <c r="I538" s="266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</row>
    <row r="539" spans="1:29" ht="15.75" customHeight="1" thickBot="1" x14ac:dyDescent="0.35">
      <c r="A539" s="266"/>
      <c r="B539" s="266"/>
      <c r="C539" s="266"/>
      <c r="D539" s="266"/>
      <c r="E539" s="266"/>
      <c r="F539" s="266"/>
      <c r="G539" s="266"/>
      <c r="H539" s="266"/>
      <c r="I539" s="266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</row>
    <row r="540" spans="1:29" ht="15.75" customHeight="1" thickBot="1" x14ac:dyDescent="0.35">
      <c r="A540" s="266"/>
      <c r="B540" s="266"/>
      <c r="C540" s="266"/>
      <c r="D540" s="266"/>
      <c r="E540" s="266"/>
      <c r="F540" s="266"/>
      <c r="G540" s="266"/>
      <c r="H540" s="266"/>
      <c r="I540" s="266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</row>
    <row r="541" spans="1:29" ht="15.75" customHeight="1" thickBot="1" x14ac:dyDescent="0.35">
      <c r="A541" s="266"/>
      <c r="B541" s="266"/>
      <c r="C541" s="266"/>
      <c r="D541" s="266"/>
      <c r="E541" s="266"/>
      <c r="F541" s="266"/>
      <c r="G541" s="266"/>
      <c r="H541" s="266"/>
      <c r="I541" s="266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</row>
    <row r="542" spans="1:29" ht="15.75" customHeight="1" thickBot="1" x14ac:dyDescent="0.35">
      <c r="A542" s="266"/>
      <c r="B542" s="266"/>
      <c r="C542" s="266"/>
      <c r="D542" s="266"/>
      <c r="E542" s="266"/>
      <c r="F542" s="266"/>
      <c r="G542" s="266"/>
      <c r="H542" s="266"/>
      <c r="I542" s="266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  <c r="AA542" s="255"/>
      <c r="AB542" s="255"/>
      <c r="AC542" s="255"/>
    </row>
    <row r="543" spans="1:29" ht="15.75" customHeight="1" thickBot="1" x14ac:dyDescent="0.35">
      <c r="A543" s="266"/>
      <c r="B543" s="266"/>
      <c r="C543" s="266"/>
      <c r="D543" s="266"/>
      <c r="E543" s="266"/>
      <c r="F543" s="266"/>
      <c r="G543" s="266"/>
      <c r="H543" s="266"/>
      <c r="I543" s="266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  <c r="AA543" s="255"/>
      <c r="AB543" s="255"/>
      <c r="AC543" s="255"/>
    </row>
    <row r="544" spans="1:29" ht="15.75" customHeight="1" thickBot="1" x14ac:dyDescent="0.35">
      <c r="A544" s="266"/>
      <c r="B544" s="266"/>
      <c r="C544" s="266"/>
      <c r="D544" s="266"/>
      <c r="E544" s="266"/>
      <c r="F544" s="266"/>
      <c r="G544" s="266"/>
      <c r="H544" s="266"/>
      <c r="I544" s="266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  <c r="AA544" s="255"/>
      <c r="AB544" s="255"/>
      <c r="AC544" s="255"/>
    </row>
    <row r="545" spans="1:29" ht="15.75" customHeight="1" thickBot="1" x14ac:dyDescent="0.35">
      <c r="A545" s="266"/>
      <c r="B545" s="266"/>
      <c r="C545" s="266"/>
      <c r="D545" s="266"/>
      <c r="E545" s="266"/>
      <c r="F545" s="266"/>
      <c r="G545" s="266"/>
      <c r="H545" s="266"/>
      <c r="I545" s="266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  <c r="AA545" s="255"/>
      <c r="AB545" s="255"/>
      <c r="AC545" s="255"/>
    </row>
    <row r="546" spans="1:29" ht="15.75" customHeight="1" thickBot="1" x14ac:dyDescent="0.35">
      <c r="A546" s="266"/>
      <c r="B546" s="266"/>
      <c r="C546" s="266"/>
      <c r="D546" s="266"/>
      <c r="E546" s="266"/>
      <c r="F546" s="266"/>
      <c r="G546" s="266"/>
      <c r="H546" s="266"/>
      <c r="I546" s="266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  <c r="AA546" s="255"/>
      <c r="AB546" s="255"/>
      <c r="AC546" s="255"/>
    </row>
    <row r="547" spans="1:29" ht="15.75" customHeight="1" thickBot="1" x14ac:dyDescent="0.35">
      <c r="A547" s="266"/>
      <c r="B547" s="266"/>
      <c r="C547" s="266"/>
      <c r="D547" s="266"/>
      <c r="E547" s="266"/>
      <c r="F547" s="266"/>
      <c r="G547" s="266"/>
      <c r="H547" s="266"/>
      <c r="I547" s="266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  <c r="AA547" s="255"/>
      <c r="AB547" s="255"/>
      <c r="AC547" s="255"/>
    </row>
    <row r="548" spans="1:29" ht="15.75" customHeight="1" thickBot="1" x14ac:dyDescent="0.35">
      <c r="A548" s="266"/>
      <c r="B548" s="266"/>
      <c r="C548" s="266"/>
      <c r="D548" s="266"/>
      <c r="E548" s="266"/>
      <c r="F548" s="266"/>
      <c r="G548" s="266"/>
      <c r="H548" s="266"/>
      <c r="I548" s="266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  <c r="AA548" s="255"/>
      <c r="AB548" s="255"/>
      <c r="AC548" s="255"/>
    </row>
    <row r="549" spans="1:29" ht="15.75" customHeight="1" thickBot="1" x14ac:dyDescent="0.35">
      <c r="A549" s="266"/>
      <c r="B549" s="266"/>
      <c r="C549" s="266"/>
      <c r="D549" s="266"/>
      <c r="E549" s="266"/>
      <c r="F549" s="266"/>
      <c r="G549" s="266"/>
      <c r="H549" s="266"/>
      <c r="I549" s="266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</row>
    <row r="550" spans="1:29" ht="15.75" customHeight="1" thickBot="1" x14ac:dyDescent="0.35">
      <c r="A550" s="266"/>
      <c r="B550" s="266"/>
      <c r="C550" s="266"/>
      <c r="D550" s="266"/>
      <c r="E550" s="266"/>
      <c r="F550" s="266"/>
      <c r="G550" s="266"/>
      <c r="H550" s="266"/>
      <c r="I550" s="266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  <c r="AA550" s="255"/>
      <c r="AB550" s="255"/>
      <c r="AC550" s="255"/>
    </row>
    <row r="551" spans="1:29" ht="15.75" customHeight="1" thickBot="1" x14ac:dyDescent="0.35">
      <c r="A551" s="266"/>
      <c r="B551" s="266"/>
      <c r="C551" s="266"/>
      <c r="D551" s="266"/>
      <c r="E551" s="266"/>
      <c r="F551" s="266"/>
      <c r="G551" s="266"/>
      <c r="H551" s="266"/>
      <c r="I551" s="266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  <c r="AA551" s="255"/>
      <c r="AB551" s="255"/>
      <c r="AC551" s="255"/>
    </row>
    <row r="552" spans="1:29" ht="15.75" customHeight="1" thickBot="1" x14ac:dyDescent="0.35">
      <c r="A552" s="266"/>
      <c r="B552" s="266"/>
      <c r="C552" s="266"/>
      <c r="D552" s="266"/>
      <c r="E552" s="266"/>
      <c r="F552" s="266"/>
      <c r="G552" s="266"/>
      <c r="H552" s="266"/>
      <c r="I552" s="266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  <c r="AA552" s="255"/>
      <c r="AB552" s="255"/>
      <c r="AC552" s="255"/>
    </row>
    <row r="553" spans="1:29" ht="15.75" customHeight="1" thickBot="1" x14ac:dyDescent="0.35">
      <c r="A553" s="266"/>
      <c r="B553" s="266"/>
      <c r="C553" s="266"/>
      <c r="D553" s="266"/>
      <c r="E553" s="266"/>
      <c r="F553" s="266"/>
      <c r="G553" s="266"/>
      <c r="H553" s="266"/>
      <c r="I553" s="266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  <c r="AA553" s="255"/>
      <c r="AB553" s="255"/>
      <c r="AC553" s="255"/>
    </row>
    <row r="554" spans="1:29" ht="15.75" customHeight="1" thickBot="1" x14ac:dyDescent="0.35">
      <c r="A554" s="266"/>
      <c r="B554" s="266"/>
      <c r="C554" s="266"/>
      <c r="D554" s="266"/>
      <c r="E554" s="266"/>
      <c r="F554" s="266"/>
      <c r="G554" s="266"/>
      <c r="H554" s="266"/>
      <c r="I554" s="266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  <c r="AA554" s="255"/>
      <c r="AB554" s="255"/>
      <c r="AC554" s="255"/>
    </row>
    <row r="555" spans="1:29" ht="15.75" customHeight="1" thickBot="1" x14ac:dyDescent="0.35">
      <c r="A555" s="266"/>
      <c r="B555" s="266"/>
      <c r="C555" s="266"/>
      <c r="D555" s="266"/>
      <c r="E555" s="266"/>
      <c r="F555" s="266"/>
      <c r="G555" s="266"/>
      <c r="H555" s="266"/>
      <c r="I555" s="266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  <c r="AA555" s="255"/>
      <c r="AB555" s="255"/>
      <c r="AC555" s="255"/>
    </row>
    <row r="556" spans="1:29" ht="15.75" customHeight="1" thickBot="1" x14ac:dyDescent="0.35">
      <c r="A556" s="266"/>
      <c r="B556" s="266"/>
      <c r="C556" s="266"/>
      <c r="D556" s="266"/>
      <c r="E556" s="266"/>
      <c r="F556" s="266"/>
      <c r="G556" s="266"/>
      <c r="H556" s="266"/>
      <c r="I556" s="266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  <c r="AA556" s="255"/>
      <c r="AB556" s="255"/>
      <c r="AC556" s="255"/>
    </row>
    <row r="557" spans="1:29" ht="15.75" customHeight="1" thickBot="1" x14ac:dyDescent="0.35">
      <c r="A557" s="266"/>
      <c r="B557" s="266"/>
      <c r="C557" s="266"/>
      <c r="D557" s="266"/>
      <c r="E557" s="266"/>
      <c r="F557" s="266"/>
      <c r="G557" s="266"/>
      <c r="H557" s="266"/>
      <c r="I557" s="266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</row>
    <row r="558" spans="1:29" ht="15.75" customHeight="1" thickBot="1" x14ac:dyDescent="0.35">
      <c r="A558" s="266"/>
      <c r="B558" s="266"/>
      <c r="C558" s="266"/>
      <c r="D558" s="266"/>
      <c r="E558" s="266"/>
      <c r="F558" s="266"/>
      <c r="G558" s="266"/>
      <c r="H558" s="266"/>
      <c r="I558" s="266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  <c r="AA558" s="255"/>
      <c r="AB558" s="255"/>
      <c r="AC558" s="255"/>
    </row>
    <row r="559" spans="1:29" ht="15.75" customHeight="1" thickBot="1" x14ac:dyDescent="0.35">
      <c r="A559" s="266"/>
      <c r="B559" s="266"/>
      <c r="C559" s="266"/>
      <c r="D559" s="266"/>
      <c r="E559" s="266"/>
      <c r="F559" s="266"/>
      <c r="G559" s="266"/>
      <c r="H559" s="266"/>
      <c r="I559" s="266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  <c r="AA559" s="255"/>
      <c r="AB559" s="255"/>
      <c r="AC559" s="255"/>
    </row>
    <row r="560" spans="1:29" ht="15.75" customHeight="1" thickBot="1" x14ac:dyDescent="0.35">
      <c r="A560" s="266"/>
      <c r="B560" s="266"/>
      <c r="C560" s="266"/>
      <c r="D560" s="266"/>
      <c r="E560" s="266"/>
      <c r="F560" s="266"/>
      <c r="G560" s="266"/>
      <c r="H560" s="266"/>
      <c r="I560" s="266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  <c r="AA560" s="255"/>
      <c r="AB560" s="255"/>
      <c r="AC560" s="255"/>
    </row>
    <row r="561" spans="1:29" ht="15.75" customHeight="1" thickBot="1" x14ac:dyDescent="0.35">
      <c r="A561" s="266"/>
      <c r="B561" s="266"/>
      <c r="C561" s="266"/>
      <c r="D561" s="266"/>
      <c r="E561" s="266"/>
      <c r="F561" s="266"/>
      <c r="G561" s="266"/>
      <c r="H561" s="266"/>
      <c r="I561" s="266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  <c r="AA561" s="255"/>
      <c r="AB561" s="255"/>
      <c r="AC561" s="255"/>
    </row>
    <row r="562" spans="1:29" ht="15.75" customHeight="1" thickBot="1" x14ac:dyDescent="0.35">
      <c r="A562" s="266"/>
      <c r="B562" s="266"/>
      <c r="C562" s="266"/>
      <c r="D562" s="266"/>
      <c r="E562" s="266"/>
      <c r="F562" s="266"/>
      <c r="G562" s="266"/>
      <c r="H562" s="266"/>
      <c r="I562" s="266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  <c r="AA562" s="255"/>
      <c r="AB562" s="255"/>
      <c r="AC562" s="255"/>
    </row>
    <row r="563" spans="1:29" ht="15.75" customHeight="1" thickBot="1" x14ac:dyDescent="0.35">
      <c r="A563" s="266"/>
      <c r="B563" s="266"/>
      <c r="C563" s="266"/>
      <c r="D563" s="266"/>
      <c r="E563" s="266"/>
      <c r="F563" s="266"/>
      <c r="G563" s="266"/>
      <c r="H563" s="266"/>
      <c r="I563" s="266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</row>
    <row r="564" spans="1:29" ht="15.75" customHeight="1" thickBot="1" x14ac:dyDescent="0.35">
      <c r="A564" s="266"/>
      <c r="B564" s="266"/>
      <c r="C564" s="266"/>
      <c r="D564" s="266"/>
      <c r="E564" s="266"/>
      <c r="F564" s="266"/>
      <c r="G564" s="266"/>
      <c r="H564" s="266"/>
      <c r="I564" s="266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  <c r="AA564" s="255"/>
      <c r="AB564" s="255"/>
      <c r="AC564" s="255"/>
    </row>
    <row r="565" spans="1:29" ht="15.75" customHeight="1" thickBot="1" x14ac:dyDescent="0.35">
      <c r="A565" s="266"/>
      <c r="B565" s="266"/>
      <c r="C565" s="266"/>
      <c r="D565" s="266"/>
      <c r="E565" s="266"/>
      <c r="F565" s="266"/>
      <c r="G565" s="266"/>
      <c r="H565" s="266"/>
      <c r="I565" s="266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</row>
    <row r="566" spans="1:29" ht="15.75" customHeight="1" thickBot="1" x14ac:dyDescent="0.35">
      <c r="A566" s="266"/>
      <c r="B566" s="266"/>
      <c r="C566" s="266"/>
      <c r="D566" s="266"/>
      <c r="E566" s="266"/>
      <c r="F566" s="266"/>
      <c r="G566" s="266"/>
      <c r="H566" s="266"/>
      <c r="I566" s="266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  <c r="AA566" s="255"/>
      <c r="AB566" s="255"/>
      <c r="AC566" s="255"/>
    </row>
    <row r="567" spans="1:29" ht="15.75" customHeight="1" thickBot="1" x14ac:dyDescent="0.35">
      <c r="A567" s="266"/>
      <c r="B567" s="266"/>
      <c r="C567" s="266"/>
      <c r="D567" s="266"/>
      <c r="E567" s="266"/>
      <c r="F567" s="266"/>
      <c r="G567" s="266"/>
      <c r="H567" s="266"/>
      <c r="I567" s="266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</row>
    <row r="568" spans="1:29" ht="15.75" customHeight="1" thickBot="1" x14ac:dyDescent="0.35">
      <c r="A568" s="266"/>
      <c r="B568" s="266"/>
      <c r="C568" s="266"/>
      <c r="D568" s="266"/>
      <c r="E568" s="266"/>
      <c r="F568" s="266"/>
      <c r="G568" s="266"/>
      <c r="H568" s="266"/>
      <c r="I568" s="266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  <c r="AA568" s="255"/>
      <c r="AB568" s="255"/>
      <c r="AC568" s="255"/>
    </row>
    <row r="569" spans="1:29" ht="15.75" customHeight="1" thickBot="1" x14ac:dyDescent="0.35">
      <c r="A569" s="266"/>
      <c r="B569" s="266"/>
      <c r="C569" s="266"/>
      <c r="D569" s="266"/>
      <c r="E569" s="266"/>
      <c r="F569" s="266"/>
      <c r="G569" s="266"/>
      <c r="H569" s="266"/>
      <c r="I569" s="266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  <c r="AA569" s="255"/>
      <c r="AB569" s="255"/>
      <c r="AC569" s="255"/>
    </row>
    <row r="570" spans="1:29" ht="15.75" customHeight="1" thickBot="1" x14ac:dyDescent="0.35">
      <c r="A570" s="266"/>
      <c r="B570" s="266"/>
      <c r="C570" s="266"/>
      <c r="D570" s="266"/>
      <c r="E570" s="266"/>
      <c r="F570" s="266"/>
      <c r="G570" s="266"/>
      <c r="H570" s="266"/>
      <c r="I570" s="266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  <c r="AA570" s="255"/>
      <c r="AB570" s="255"/>
      <c r="AC570" s="255"/>
    </row>
    <row r="571" spans="1:29" ht="15.75" customHeight="1" thickBot="1" x14ac:dyDescent="0.35">
      <c r="A571" s="266"/>
      <c r="B571" s="266"/>
      <c r="C571" s="266"/>
      <c r="D571" s="266"/>
      <c r="E571" s="266"/>
      <c r="F571" s="266"/>
      <c r="G571" s="266"/>
      <c r="H571" s="266"/>
      <c r="I571" s="266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  <c r="AA571" s="255"/>
      <c r="AB571" s="255"/>
      <c r="AC571" s="255"/>
    </row>
    <row r="572" spans="1:29" ht="15.75" customHeight="1" thickBot="1" x14ac:dyDescent="0.35">
      <c r="A572" s="266"/>
      <c r="B572" s="266"/>
      <c r="C572" s="266"/>
      <c r="D572" s="266"/>
      <c r="E572" s="266"/>
      <c r="F572" s="266"/>
      <c r="G572" s="266"/>
      <c r="H572" s="266"/>
      <c r="I572" s="266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  <c r="AA572" s="255"/>
      <c r="AB572" s="255"/>
      <c r="AC572" s="255"/>
    </row>
    <row r="573" spans="1:29" ht="15.75" customHeight="1" thickBot="1" x14ac:dyDescent="0.35">
      <c r="A573" s="266"/>
      <c r="B573" s="266"/>
      <c r="C573" s="266"/>
      <c r="D573" s="266"/>
      <c r="E573" s="266"/>
      <c r="F573" s="266"/>
      <c r="G573" s="266"/>
      <c r="H573" s="266"/>
      <c r="I573" s="266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  <c r="AA573" s="255"/>
      <c r="AB573" s="255"/>
      <c r="AC573" s="255"/>
    </row>
    <row r="574" spans="1:29" ht="15.75" customHeight="1" thickBot="1" x14ac:dyDescent="0.35">
      <c r="A574" s="266"/>
      <c r="B574" s="266"/>
      <c r="C574" s="266"/>
      <c r="D574" s="266"/>
      <c r="E574" s="266"/>
      <c r="F574" s="266"/>
      <c r="G574" s="266"/>
      <c r="H574" s="266"/>
      <c r="I574" s="266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  <c r="AA574" s="255"/>
      <c r="AB574" s="255"/>
      <c r="AC574" s="255"/>
    </row>
    <row r="575" spans="1:29" ht="15.75" customHeight="1" thickBot="1" x14ac:dyDescent="0.35">
      <c r="A575" s="266"/>
      <c r="B575" s="266"/>
      <c r="C575" s="266"/>
      <c r="D575" s="266"/>
      <c r="E575" s="266"/>
      <c r="F575" s="266"/>
      <c r="G575" s="266"/>
      <c r="H575" s="266"/>
      <c r="I575" s="266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  <c r="AA575" s="255"/>
      <c r="AB575" s="255"/>
      <c r="AC575" s="255"/>
    </row>
    <row r="576" spans="1:29" ht="15.75" customHeight="1" thickBot="1" x14ac:dyDescent="0.35">
      <c r="A576" s="266"/>
      <c r="B576" s="266"/>
      <c r="C576" s="266"/>
      <c r="D576" s="266"/>
      <c r="E576" s="266"/>
      <c r="F576" s="266"/>
      <c r="G576" s="266"/>
      <c r="H576" s="266"/>
      <c r="I576" s="266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  <c r="AA576" s="255"/>
      <c r="AB576" s="255"/>
      <c r="AC576" s="255"/>
    </row>
    <row r="577" spans="1:29" ht="15.75" customHeight="1" thickBot="1" x14ac:dyDescent="0.35">
      <c r="A577" s="266"/>
      <c r="B577" s="266"/>
      <c r="C577" s="266"/>
      <c r="D577" s="266"/>
      <c r="E577" s="266"/>
      <c r="F577" s="266"/>
      <c r="G577" s="266"/>
      <c r="H577" s="266"/>
      <c r="I577" s="266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  <c r="AA577" s="255"/>
      <c r="AB577" s="255"/>
      <c r="AC577" s="255"/>
    </row>
    <row r="578" spans="1:29" ht="15.75" customHeight="1" thickBot="1" x14ac:dyDescent="0.35">
      <c r="A578" s="266"/>
      <c r="B578" s="266"/>
      <c r="C578" s="266"/>
      <c r="D578" s="266"/>
      <c r="E578" s="266"/>
      <c r="F578" s="266"/>
      <c r="G578" s="266"/>
      <c r="H578" s="266"/>
      <c r="I578" s="266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  <c r="AA578" s="255"/>
      <c r="AB578" s="255"/>
      <c r="AC578" s="255"/>
    </row>
    <row r="579" spans="1:29" ht="15.75" customHeight="1" thickBot="1" x14ac:dyDescent="0.35">
      <c r="A579" s="266"/>
      <c r="B579" s="266"/>
      <c r="C579" s="266"/>
      <c r="D579" s="266"/>
      <c r="E579" s="266"/>
      <c r="F579" s="266"/>
      <c r="G579" s="266"/>
      <c r="H579" s="266"/>
      <c r="I579" s="266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  <c r="AA579" s="255"/>
      <c r="AB579" s="255"/>
      <c r="AC579" s="255"/>
    </row>
    <row r="580" spans="1:29" ht="15.75" customHeight="1" thickBot="1" x14ac:dyDescent="0.35">
      <c r="A580" s="266"/>
      <c r="B580" s="266"/>
      <c r="C580" s="266"/>
      <c r="D580" s="266"/>
      <c r="E580" s="266"/>
      <c r="F580" s="266"/>
      <c r="G580" s="266"/>
      <c r="H580" s="266"/>
      <c r="I580" s="266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  <c r="AA580" s="255"/>
      <c r="AB580" s="255"/>
      <c r="AC580" s="255"/>
    </row>
    <row r="581" spans="1:29" ht="15.75" customHeight="1" thickBot="1" x14ac:dyDescent="0.35">
      <c r="A581" s="266"/>
      <c r="B581" s="266"/>
      <c r="C581" s="266"/>
      <c r="D581" s="266"/>
      <c r="E581" s="266"/>
      <c r="F581" s="266"/>
      <c r="G581" s="266"/>
      <c r="H581" s="266"/>
      <c r="I581" s="266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  <c r="AC581" s="255"/>
    </row>
    <row r="582" spans="1:29" ht="15.75" customHeight="1" thickBot="1" x14ac:dyDescent="0.35">
      <c r="A582" s="266"/>
      <c r="B582" s="266"/>
      <c r="C582" s="266"/>
      <c r="D582" s="266"/>
      <c r="E582" s="266"/>
      <c r="F582" s="266"/>
      <c r="G582" s="266"/>
      <c r="H582" s="266"/>
      <c r="I582" s="266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  <c r="AA582" s="255"/>
      <c r="AB582" s="255"/>
      <c r="AC582" s="255"/>
    </row>
    <row r="583" spans="1:29" ht="15.75" customHeight="1" thickBot="1" x14ac:dyDescent="0.35">
      <c r="A583" s="266"/>
      <c r="B583" s="266"/>
      <c r="C583" s="266"/>
      <c r="D583" s="266"/>
      <c r="E583" s="266"/>
      <c r="F583" s="266"/>
      <c r="G583" s="266"/>
      <c r="H583" s="266"/>
      <c r="I583" s="266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  <c r="AA583" s="255"/>
      <c r="AB583" s="255"/>
      <c r="AC583" s="255"/>
    </row>
    <row r="584" spans="1:29" ht="15.75" customHeight="1" thickBot="1" x14ac:dyDescent="0.35">
      <c r="A584" s="266"/>
      <c r="B584" s="266"/>
      <c r="C584" s="266"/>
      <c r="D584" s="266"/>
      <c r="E584" s="266"/>
      <c r="F584" s="266"/>
      <c r="G584" s="266"/>
      <c r="H584" s="266"/>
      <c r="I584" s="266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  <c r="AA584" s="255"/>
      <c r="AB584" s="255"/>
      <c r="AC584" s="255"/>
    </row>
    <row r="585" spans="1:29" ht="15.75" customHeight="1" thickBot="1" x14ac:dyDescent="0.35">
      <c r="A585" s="266"/>
      <c r="B585" s="266"/>
      <c r="C585" s="266"/>
      <c r="D585" s="266"/>
      <c r="E585" s="266"/>
      <c r="F585" s="266"/>
      <c r="G585" s="266"/>
      <c r="H585" s="266"/>
      <c r="I585" s="266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  <c r="AA585" s="255"/>
      <c r="AB585" s="255"/>
      <c r="AC585" s="255"/>
    </row>
    <row r="586" spans="1:29" ht="15.75" customHeight="1" thickBot="1" x14ac:dyDescent="0.35">
      <c r="A586" s="266"/>
      <c r="B586" s="266"/>
      <c r="C586" s="266"/>
      <c r="D586" s="266"/>
      <c r="E586" s="266"/>
      <c r="F586" s="266"/>
      <c r="G586" s="266"/>
      <c r="H586" s="266"/>
      <c r="I586" s="266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  <c r="AA586" s="255"/>
      <c r="AB586" s="255"/>
      <c r="AC586" s="255"/>
    </row>
    <row r="587" spans="1:29" ht="15.75" customHeight="1" thickBot="1" x14ac:dyDescent="0.35">
      <c r="A587" s="266"/>
      <c r="B587" s="266"/>
      <c r="C587" s="266"/>
      <c r="D587" s="266"/>
      <c r="E587" s="266"/>
      <c r="F587" s="266"/>
      <c r="G587" s="266"/>
      <c r="H587" s="266"/>
      <c r="I587" s="266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  <c r="AA587" s="255"/>
      <c r="AB587" s="255"/>
      <c r="AC587" s="255"/>
    </row>
    <row r="588" spans="1:29" ht="15.75" customHeight="1" thickBot="1" x14ac:dyDescent="0.35">
      <c r="A588" s="266"/>
      <c r="B588" s="266"/>
      <c r="C588" s="266"/>
      <c r="D588" s="266"/>
      <c r="E588" s="266"/>
      <c r="F588" s="266"/>
      <c r="G588" s="266"/>
      <c r="H588" s="266"/>
      <c r="I588" s="266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  <c r="AA588" s="255"/>
      <c r="AB588" s="255"/>
      <c r="AC588" s="255"/>
    </row>
    <row r="589" spans="1:29" ht="15.75" customHeight="1" thickBot="1" x14ac:dyDescent="0.35">
      <c r="A589" s="266"/>
      <c r="B589" s="266"/>
      <c r="C589" s="266"/>
      <c r="D589" s="266"/>
      <c r="E589" s="266"/>
      <c r="F589" s="266"/>
      <c r="G589" s="266"/>
      <c r="H589" s="266"/>
      <c r="I589" s="266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  <c r="AA589" s="255"/>
      <c r="AB589" s="255"/>
      <c r="AC589" s="255"/>
    </row>
    <row r="590" spans="1:29" ht="15.75" customHeight="1" thickBot="1" x14ac:dyDescent="0.35">
      <c r="A590" s="266"/>
      <c r="B590" s="266"/>
      <c r="C590" s="266"/>
      <c r="D590" s="266"/>
      <c r="E590" s="266"/>
      <c r="F590" s="266"/>
      <c r="G590" s="266"/>
      <c r="H590" s="266"/>
      <c r="I590" s="266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  <c r="AA590" s="255"/>
      <c r="AB590" s="255"/>
      <c r="AC590" s="255"/>
    </row>
    <row r="591" spans="1:29" ht="15.75" customHeight="1" thickBot="1" x14ac:dyDescent="0.35">
      <c r="A591" s="266"/>
      <c r="B591" s="266"/>
      <c r="C591" s="266"/>
      <c r="D591" s="266"/>
      <c r="E591" s="266"/>
      <c r="F591" s="266"/>
      <c r="G591" s="266"/>
      <c r="H591" s="266"/>
      <c r="I591" s="266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  <c r="AA591" s="255"/>
      <c r="AB591" s="255"/>
      <c r="AC591" s="255"/>
    </row>
    <row r="592" spans="1:29" ht="15.75" customHeight="1" thickBot="1" x14ac:dyDescent="0.35">
      <c r="A592" s="266"/>
      <c r="B592" s="266"/>
      <c r="C592" s="266"/>
      <c r="D592" s="266"/>
      <c r="E592" s="266"/>
      <c r="F592" s="266"/>
      <c r="G592" s="266"/>
      <c r="H592" s="266"/>
      <c r="I592" s="266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</row>
    <row r="593" spans="1:29" ht="15.75" customHeight="1" thickBot="1" x14ac:dyDescent="0.35">
      <c r="A593" s="266"/>
      <c r="B593" s="266"/>
      <c r="C593" s="266"/>
      <c r="D593" s="266"/>
      <c r="E593" s="266"/>
      <c r="F593" s="266"/>
      <c r="G593" s="266"/>
      <c r="H593" s="266"/>
      <c r="I593" s="266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  <c r="AA593" s="255"/>
      <c r="AB593" s="255"/>
      <c r="AC593" s="255"/>
    </row>
    <row r="594" spans="1:29" ht="15.75" customHeight="1" thickBot="1" x14ac:dyDescent="0.35">
      <c r="A594" s="266"/>
      <c r="B594" s="266"/>
      <c r="C594" s="266"/>
      <c r="D594" s="266"/>
      <c r="E594" s="266"/>
      <c r="F594" s="266"/>
      <c r="G594" s="266"/>
      <c r="H594" s="266"/>
      <c r="I594" s="266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  <c r="AA594" s="255"/>
      <c r="AB594" s="255"/>
      <c r="AC594" s="255"/>
    </row>
    <row r="595" spans="1:29" ht="15.75" customHeight="1" thickBot="1" x14ac:dyDescent="0.35">
      <c r="A595" s="266"/>
      <c r="B595" s="266"/>
      <c r="C595" s="266"/>
      <c r="D595" s="266"/>
      <c r="E595" s="266"/>
      <c r="F595" s="266"/>
      <c r="G595" s="266"/>
      <c r="H595" s="266"/>
      <c r="I595" s="266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  <c r="AA595" s="255"/>
      <c r="AB595" s="255"/>
      <c r="AC595" s="255"/>
    </row>
    <row r="596" spans="1:29" ht="15.75" customHeight="1" thickBot="1" x14ac:dyDescent="0.35">
      <c r="A596" s="266"/>
      <c r="B596" s="266"/>
      <c r="C596" s="266"/>
      <c r="D596" s="266"/>
      <c r="E596" s="266"/>
      <c r="F596" s="266"/>
      <c r="G596" s="266"/>
      <c r="H596" s="266"/>
      <c r="I596" s="266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  <c r="AA596" s="255"/>
      <c r="AB596" s="255"/>
      <c r="AC596" s="255"/>
    </row>
    <row r="597" spans="1:29" ht="15.75" customHeight="1" thickBot="1" x14ac:dyDescent="0.35">
      <c r="A597" s="266"/>
      <c r="B597" s="266"/>
      <c r="C597" s="266"/>
      <c r="D597" s="266"/>
      <c r="E597" s="266"/>
      <c r="F597" s="266"/>
      <c r="G597" s="266"/>
      <c r="H597" s="266"/>
      <c r="I597" s="266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  <c r="AA597" s="255"/>
      <c r="AB597" s="255"/>
      <c r="AC597" s="255"/>
    </row>
    <row r="598" spans="1:29" ht="15.75" customHeight="1" thickBot="1" x14ac:dyDescent="0.35">
      <c r="A598" s="266"/>
      <c r="B598" s="266"/>
      <c r="C598" s="266"/>
      <c r="D598" s="266"/>
      <c r="E598" s="266"/>
      <c r="F598" s="266"/>
      <c r="G598" s="266"/>
      <c r="H598" s="266"/>
      <c r="I598" s="266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  <c r="AA598" s="255"/>
      <c r="AB598" s="255"/>
      <c r="AC598" s="255"/>
    </row>
    <row r="599" spans="1:29" ht="15.75" customHeight="1" thickBot="1" x14ac:dyDescent="0.35">
      <c r="A599" s="266"/>
      <c r="B599" s="266"/>
      <c r="C599" s="266"/>
      <c r="D599" s="266"/>
      <c r="E599" s="266"/>
      <c r="F599" s="266"/>
      <c r="G599" s="266"/>
      <c r="H599" s="266"/>
      <c r="I599" s="266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  <c r="AA599" s="255"/>
      <c r="AB599" s="255"/>
      <c r="AC599" s="255"/>
    </row>
    <row r="600" spans="1:29" ht="15.75" customHeight="1" thickBot="1" x14ac:dyDescent="0.35">
      <c r="A600" s="266"/>
      <c r="B600" s="266"/>
      <c r="C600" s="266"/>
      <c r="D600" s="266"/>
      <c r="E600" s="266"/>
      <c r="F600" s="266"/>
      <c r="G600" s="266"/>
      <c r="H600" s="266"/>
      <c r="I600" s="266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  <c r="AA600" s="255"/>
      <c r="AB600" s="255"/>
      <c r="AC600" s="255"/>
    </row>
    <row r="601" spans="1:29" ht="15.75" customHeight="1" thickBot="1" x14ac:dyDescent="0.35">
      <c r="A601" s="266"/>
      <c r="B601" s="266"/>
      <c r="C601" s="266"/>
      <c r="D601" s="266"/>
      <c r="E601" s="266"/>
      <c r="F601" s="266"/>
      <c r="G601" s="266"/>
      <c r="H601" s="266"/>
      <c r="I601" s="266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</row>
    <row r="602" spans="1:29" ht="15.75" customHeight="1" thickBot="1" x14ac:dyDescent="0.35">
      <c r="A602" s="266"/>
      <c r="B602" s="266"/>
      <c r="C602" s="266"/>
      <c r="D602" s="266"/>
      <c r="E602" s="266"/>
      <c r="F602" s="266"/>
      <c r="G602" s="266"/>
      <c r="H602" s="266"/>
      <c r="I602" s="266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  <c r="AA602" s="255"/>
      <c r="AB602" s="255"/>
      <c r="AC602" s="255"/>
    </row>
    <row r="603" spans="1:29" ht="15.75" customHeight="1" thickBot="1" x14ac:dyDescent="0.35">
      <c r="A603" s="266"/>
      <c r="B603" s="266"/>
      <c r="C603" s="266"/>
      <c r="D603" s="266"/>
      <c r="E603" s="266"/>
      <c r="F603" s="266"/>
      <c r="G603" s="266"/>
      <c r="H603" s="266"/>
      <c r="I603" s="266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  <c r="AA603" s="255"/>
      <c r="AB603" s="255"/>
      <c r="AC603" s="255"/>
    </row>
    <row r="604" spans="1:29" ht="15.75" customHeight="1" thickBot="1" x14ac:dyDescent="0.35">
      <c r="A604" s="266"/>
      <c r="B604" s="266"/>
      <c r="C604" s="266"/>
      <c r="D604" s="266"/>
      <c r="E604" s="266"/>
      <c r="F604" s="266"/>
      <c r="G604" s="266"/>
      <c r="H604" s="266"/>
      <c r="I604" s="266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  <c r="AA604" s="255"/>
      <c r="AB604" s="255"/>
      <c r="AC604" s="255"/>
    </row>
    <row r="605" spans="1:29" ht="15.75" customHeight="1" thickBot="1" x14ac:dyDescent="0.35">
      <c r="A605" s="266"/>
      <c r="B605" s="266"/>
      <c r="C605" s="266"/>
      <c r="D605" s="266"/>
      <c r="E605" s="266"/>
      <c r="F605" s="266"/>
      <c r="G605" s="266"/>
      <c r="H605" s="266"/>
      <c r="I605" s="266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  <c r="AA605" s="255"/>
      <c r="AB605" s="255"/>
      <c r="AC605" s="255"/>
    </row>
    <row r="606" spans="1:29" ht="15.75" customHeight="1" thickBot="1" x14ac:dyDescent="0.35">
      <c r="A606" s="266"/>
      <c r="B606" s="266"/>
      <c r="C606" s="266"/>
      <c r="D606" s="266"/>
      <c r="E606" s="266"/>
      <c r="F606" s="266"/>
      <c r="G606" s="266"/>
      <c r="H606" s="266"/>
      <c r="I606" s="266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  <c r="AA606" s="255"/>
      <c r="AB606" s="255"/>
      <c r="AC606" s="255"/>
    </row>
    <row r="607" spans="1:29" ht="15.75" customHeight="1" thickBot="1" x14ac:dyDescent="0.35">
      <c r="A607" s="266"/>
      <c r="B607" s="266"/>
      <c r="C607" s="266"/>
      <c r="D607" s="266"/>
      <c r="E607" s="266"/>
      <c r="F607" s="266"/>
      <c r="G607" s="266"/>
      <c r="H607" s="266"/>
      <c r="I607" s="266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  <c r="AA607" s="255"/>
      <c r="AB607" s="255"/>
      <c r="AC607" s="255"/>
    </row>
    <row r="608" spans="1:29" ht="15.75" customHeight="1" thickBot="1" x14ac:dyDescent="0.35">
      <c r="A608" s="266"/>
      <c r="B608" s="266"/>
      <c r="C608" s="266"/>
      <c r="D608" s="266"/>
      <c r="E608" s="266"/>
      <c r="F608" s="266"/>
      <c r="G608" s="266"/>
      <c r="H608" s="266"/>
      <c r="I608" s="266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  <c r="AA608" s="255"/>
      <c r="AB608" s="255"/>
      <c r="AC608" s="255"/>
    </row>
    <row r="609" spans="1:29" ht="15.75" customHeight="1" thickBot="1" x14ac:dyDescent="0.35">
      <c r="A609" s="266"/>
      <c r="B609" s="266"/>
      <c r="C609" s="266"/>
      <c r="D609" s="266"/>
      <c r="E609" s="266"/>
      <c r="F609" s="266"/>
      <c r="G609" s="266"/>
      <c r="H609" s="266"/>
      <c r="I609" s="266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  <c r="AA609" s="255"/>
      <c r="AB609" s="255"/>
      <c r="AC609" s="255"/>
    </row>
    <row r="610" spans="1:29" ht="15.75" customHeight="1" thickBot="1" x14ac:dyDescent="0.35">
      <c r="A610" s="266"/>
      <c r="B610" s="266"/>
      <c r="C610" s="266"/>
      <c r="D610" s="266"/>
      <c r="E610" s="266"/>
      <c r="F610" s="266"/>
      <c r="G610" s="266"/>
      <c r="H610" s="266"/>
      <c r="I610" s="266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  <c r="AA610" s="255"/>
      <c r="AB610" s="255"/>
      <c r="AC610" s="255"/>
    </row>
    <row r="611" spans="1:29" ht="15.75" customHeight="1" thickBot="1" x14ac:dyDescent="0.35">
      <c r="A611" s="266"/>
      <c r="B611" s="266"/>
      <c r="C611" s="266"/>
      <c r="D611" s="266"/>
      <c r="E611" s="266"/>
      <c r="F611" s="266"/>
      <c r="G611" s="266"/>
      <c r="H611" s="266"/>
      <c r="I611" s="266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  <c r="AA611" s="255"/>
      <c r="AB611" s="255"/>
      <c r="AC611" s="255"/>
    </row>
    <row r="612" spans="1:29" ht="15.75" customHeight="1" thickBot="1" x14ac:dyDescent="0.35">
      <c r="A612" s="266"/>
      <c r="B612" s="266"/>
      <c r="C612" s="266"/>
      <c r="D612" s="266"/>
      <c r="E612" s="266"/>
      <c r="F612" s="266"/>
      <c r="G612" s="266"/>
      <c r="H612" s="266"/>
      <c r="I612" s="266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  <c r="AA612" s="255"/>
      <c r="AB612" s="255"/>
      <c r="AC612" s="255"/>
    </row>
    <row r="613" spans="1:29" ht="15.75" customHeight="1" thickBot="1" x14ac:dyDescent="0.35">
      <c r="A613" s="266"/>
      <c r="B613" s="266"/>
      <c r="C613" s="266"/>
      <c r="D613" s="266"/>
      <c r="E613" s="266"/>
      <c r="F613" s="266"/>
      <c r="G613" s="266"/>
      <c r="H613" s="266"/>
      <c r="I613" s="266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  <c r="AA613" s="255"/>
      <c r="AB613" s="255"/>
      <c r="AC613" s="255"/>
    </row>
    <row r="614" spans="1:29" ht="15.75" customHeight="1" thickBot="1" x14ac:dyDescent="0.35">
      <c r="A614" s="266"/>
      <c r="B614" s="266"/>
      <c r="C614" s="266"/>
      <c r="D614" s="266"/>
      <c r="E614" s="266"/>
      <c r="F614" s="266"/>
      <c r="G614" s="266"/>
      <c r="H614" s="266"/>
      <c r="I614" s="266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  <c r="AA614" s="255"/>
      <c r="AB614" s="255"/>
      <c r="AC614" s="255"/>
    </row>
    <row r="615" spans="1:29" ht="15.75" customHeight="1" thickBot="1" x14ac:dyDescent="0.35">
      <c r="A615" s="266"/>
      <c r="B615" s="266"/>
      <c r="C615" s="266"/>
      <c r="D615" s="266"/>
      <c r="E615" s="266"/>
      <c r="F615" s="266"/>
      <c r="G615" s="266"/>
      <c r="H615" s="266"/>
      <c r="I615" s="266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  <c r="AA615" s="255"/>
      <c r="AB615" s="255"/>
      <c r="AC615" s="255"/>
    </row>
    <row r="616" spans="1:29" ht="15.75" customHeight="1" thickBot="1" x14ac:dyDescent="0.35">
      <c r="A616" s="266"/>
      <c r="B616" s="266"/>
      <c r="C616" s="266"/>
      <c r="D616" s="266"/>
      <c r="E616" s="266"/>
      <c r="F616" s="266"/>
      <c r="G616" s="266"/>
      <c r="H616" s="266"/>
      <c r="I616" s="266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255"/>
      <c r="AC616" s="255"/>
    </row>
    <row r="617" spans="1:29" ht="15.75" customHeight="1" thickBot="1" x14ac:dyDescent="0.35">
      <c r="A617" s="266"/>
      <c r="B617" s="266"/>
      <c r="C617" s="266"/>
      <c r="D617" s="266"/>
      <c r="E617" s="266"/>
      <c r="F617" s="266"/>
      <c r="G617" s="266"/>
      <c r="H617" s="266"/>
      <c r="I617" s="266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  <c r="AA617" s="255"/>
      <c r="AB617" s="255"/>
      <c r="AC617" s="255"/>
    </row>
    <row r="618" spans="1:29" ht="15.75" customHeight="1" thickBot="1" x14ac:dyDescent="0.35">
      <c r="A618" s="266"/>
      <c r="B618" s="266"/>
      <c r="C618" s="266"/>
      <c r="D618" s="266"/>
      <c r="E618" s="266"/>
      <c r="F618" s="266"/>
      <c r="G618" s="266"/>
      <c r="H618" s="266"/>
      <c r="I618" s="266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  <c r="AA618" s="255"/>
      <c r="AB618" s="255"/>
      <c r="AC618" s="255"/>
    </row>
    <row r="619" spans="1:29" ht="15.75" customHeight="1" thickBot="1" x14ac:dyDescent="0.35">
      <c r="A619" s="266"/>
      <c r="B619" s="266"/>
      <c r="C619" s="266"/>
      <c r="D619" s="266"/>
      <c r="E619" s="266"/>
      <c r="F619" s="266"/>
      <c r="G619" s="266"/>
      <c r="H619" s="266"/>
      <c r="I619" s="266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  <c r="AA619" s="255"/>
      <c r="AB619" s="255"/>
      <c r="AC619" s="255"/>
    </row>
    <row r="620" spans="1:29" ht="15.75" customHeight="1" thickBot="1" x14ac:dyDescent="0.35">
      <c r="A620" s="266"/>
      <c r="B620" s="266"/>
      <c r="C620" s="266"/>
      <c r="D620" s="266"/>
      <c r="E620" s="266"/>
      <c r="F620" s="266"/>
      <c r="G620" s="266"/>
      <c r="H620" s="266"/>
      <c r="I620" s="266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  <c r="AA620" s="255"/>
      <c r="AB620" s="255"/>
      <c r="AC620" s="255"/>
    </row>
    <row r="621" spans="1:29" ht="15.75" customHeight="1" thickBot="1" x14ac:dyDescent="0.35">
      <c r="A621" s="266"/>
      <c r="B621" s="266"/>
      <c r="C621" s="266"/>
      <c r="D621" s="266"/>
      <c r="E621" s="266"/>
      <c r="F621" s="266"/>
      <c r="G621" s="266"/>
      <c r="H621" s="266"/>
      <c r="I621" s="266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  <c r="AA621" s="255"/>
      <c r="AB621" s="255"/>
      <c r="AC621" s="255"/>
    </row>
    <row r="622" spans="1:29" ht="15.75" customHeight="1" thickBot="1" x14ac:dyDescent="0.35">
      <c r="A622" s="266"/>
      <c r="B622" s="266"/>
      <c r="C622" s="266"/>
      <c r="D622" s="266"/>
      <c r="E622" s="266"/>
      <c r="F622" s="266"/>
      <c r="G622" s="266"/>
      <c r="H622" s="266"/>
      <c r="I622" s="266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</row>
    <row r="623" spans="1:29" ht="15.75" customHeight="1" thickBot="1" x14ac:dyDescent="0.35">
      <c r="A623" s="266"/>
      <c r="B623" s="266"/>
      <c r="C623" s="266"/>
      <c r="D623" s="266"/>
      <c r="E623" s="266"/>
      <c r="F623" s="266"/>
      <c r="G623" s="266"/>
      <c r="H623" s="266"/>
      <c r="I623" s="266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</row>
    <row r="624" spans="1:29" ht="15.75" customHeight="1" thickBot="1" x14ac:dyDescent="0.35">
      <c r="A624" s="266"/>
      <c r="B624" s="266"/>
      <c r="C624" s="266"/>
      <c r="D624" s="266"/>
      <c r="E624" s="266"/>
      <c r="F624" s="266"/>
      <c r="G624" s="266"/>
      <c r="H624" s="266"/>
      <c r="I624" s="266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</row>
    <row r="625" spans="1:29" ht="15.75" customHeight="1" thickBot="1" x14ac:dyDescent="0.35">
      <c r="A625" s="266"/>
      <c r="B625" s="266"/>
      <c r="C625" s="266"/>
      <c r="D625" s="266"/>
      <c r="E625" s="266"/>
      <c r="F625" s="266"/>
      <c r="G625" s="266"/>
      <c r="H625" s="266"/>
      <c r="I625" s="266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</row>
    <row r="626" spans="1:29" ht="15.75" customHeight="1" thickBot="1" x14ac:dyDescent="0.35">
      <c r="A626" s="266"/>
      <c r="B626" s="266"/>
      <c r="C626" s="266"/>
      <c r="D626" s="266"/>
      <c r="E626" s="266"/>
      <c r="F626" s="266"/>
      <c r="G626" s="266"/>
      <c r="H626" s="266"/>
      <c r="I626" s="266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</row>
    <row r="627" spans="1:29" ht="15.75" customHeight="1" thickBot="1" x14ac:dyDescent="0.35">
      <c r="A627" s="266"/>
      <c r="B627" s="266"/>
      <c r="C627" s="266"/>
      <c r="D627" s="266"/>
      <c r="E627" s="266"/>
      <c r="F627" s="266"/>
      <c r="G627" s="266"/>
      <c r="H627" s="266"/>
      <c r="I627" s="266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  <c r="AA627" s="255"/>
      <c r="AB627" s="255"/>
      <c r="AC627" s="255"/>
    </row>
    <row r="628" spans="1:29" ht="15.75" customHeight="1" thickBot="1" x14ac:dyDescent="0.35">
      <c r="A628" s="266"/>
      <c r="B628" s="266"/>
      <c r="C628" s="266"/>
      <c r="D628" s="266"/>
      <c r="E628" s="266"/>
      <c r="F628" s="266"/>
      <c r="G628" s="266"/>
      <c r="H628" s="266"/>
      <c r="I628" s="266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  <c r="AA628" s="255"/>
      <c r="AB628" s="255"/>
      <c r="AC628" s="255"/>
    </row>
    <row r="629" spans="1:29" ht="15.75" customHeight="1" thickBot="1" x14ac:dyDescent="0.35">
      <c r="A629" s="266"/>
      <c r="B629" s="266"/>
      <c r="C629" s="266"/>
      <c r="D629" s="266"/>
      <c r="E629" s="266"/>
      <c r="F629" s="266"/>
      <c r="G629" s="266"/>
      <c r="H629" s="266"/>
      <c r="I629" s="266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  <c r="AA629" s="255"/>
      <c r="AB629" s="255"/>
      <c r="AC629" s="255"/>
    </row>
    <row r="630" spans="1:29" ht="15.75" customHeight="1" thickBot="1" x14ac:dyDescent="0.35">
      <c r="A630" s="266"/>
      <c r="B630" s="266"/>
      <c r="C630" s="266"/>
      <c r="D630" s="266"/>
      <c r="E630" s="266"/>
      <c r="F630" s="266"/>
      <c r="G630" s="266"/>
      <c r="H630" s="266"/>
      <c r="I630" s="266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  <c r="AA630" s="255"/>
      <c r="AB630" s="255"/>
      <c r="AC630" s="255"/>
    </row>
    <row r="631" spans="1:29" ht="15.75" customHeight="1" thickBot="1" x14ac:dyDescent="0.35">
      <c r="A631" s="266"/>
      <c r="B631" s="266"/>
      <c r="C631" s="266"/>
      <c r="D631" s="266"/>
      <c r="E631" s="266"/>
      <c r="F631" s="266"/>
      <c r="G631" s="266"/>
      <c r="H631" s="266"/>
      <c r="I631" s="266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  <c r="AA631" s="255"/>
      <c r="AB631" s="255"/>
      <c r="AC631" s="255"/>
    </row>
    <row r="632" spans="1:29" ht="15.75" customHeight="1" thickBot="1" x14ac:dyDescent="0.35">
      <c r="A632" s="266"/>
      <c r="B632" s="266"/>
      <c r="C632" s="266"/>
      <c r="D632" s="266"/>
      <c r="E632" s="266"/>
      <c r="F632" s="266"/>
      <c r="G632" s="266"/>
      <c r="H632" s="266"/>
      <c r="I632" s="266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  <c r="AA632" s="255"/>
      <c r="AB632" s="255"/>
      <c r="AC632" s="255"/>
    </row>
    <row r="633" spans="1:29" ht="15.75" customHeight="1" thickBot="1" x14ac:dyDescent="0.35">
      <c r="A633" s="266"/>
      <c r="B633" s="266"/>
      <c r="C633" s="266"/>
      <c r="D633" s="266"/>
      <c r="E633" s="266"/>
      <c r="F633" s="266"/>
      <c r="G633" s="266"/>
      <c r="H633" s="266"/>
      <c r="I633" s="266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  <c r="AA633" s="255"/>
      <c r="AB633" s="255"/>
      <c r="AC633" s="255"/>
    </row>
    <row r="634" spans="1:29" ht="15.75" customHeight="1" thickBot="1" x14ac:dyDescent="0.35">
      <c r="A634" s="266"/>
      <c r="B634" s="266"/>
      <c r="C634" s="266"/>
      <c r="D634" s="266"/>
      <c r="E634" s="266"/>
      <c r="F634" s="266"/>
      <c r="G634" s="266"/>
      <c r="H634" s="266"/>
      <c r="I634" s="266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  <c r="AA634" s="255"/>
      <c r="AB634" s="255"/>
      <c r="AC634" s="255"/>
    </row>
    <row r="635" spans="1:29" ht="15.75" customHeight="1" thickBot="1" x14ac:dyDescent="0.35">
      <c r="A635" s="266"/>
      <c r="B635" s="266"/>
      <c r="C635" s="266"/>
      <c r="D635" s="266"/>
      <c r="E635" s="266"/>
      <c r="F635" s="266"/>
      <c r="G635" s="266"/>
      <c r="H635" s="266"/>
      <c r="I635" s="266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  <c r="AA635" s="255"/>
      <c r="AB635" s="255"/>
      <c r="AC635" s="255"/>
    </row>
    <row r="636" spans="1:29" ht="15.75" customHeight="1" thickBot="1" x14ac:dyDescent="0.35">
      <c r="A636" s="266"/>
      <c r="B636" s="266"/>
      <c r="C636" s="266"/>
      <c r="D636" s="266"/>
      <c r="E636" s="266"/>
      <c r="F636" s="266"/>
      <c r="G636" s="266"/>
      <c r="H636" s="266"/>
      <c r="I636" s="266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  <c r="AA636" s="255"/>
      <c r="AB636" s="255"/>
      <c r="AC636" s="255"/>
    </row>
    <row r="637" spans="1:29" ht="15.75" customHeight="1" thickBot="1" x14ac:dyDescent="0.35">
      <c r="A637" s="266"/>
      <c r="B637" s="266"/>
      <c r="C637" s="266"/>
      <c r="D637" s="266"/>
      <c r="E637" s="266"/>
      <c r="F637" s="266"/>
      <c r="G637" s="266"/>
      <c r="H637" s="266"/>
      <c r="I637" s="266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  <c r="AA637" s="255"/>
      <c r="AB637" s="255"/>
      <c r="AC637" s="255"/>
    </row>
    <row r="638" spans="1:29" ht="15.75" customHeight="1" thickBot="1" x14ac:dyDescent="0.35">
      <c r="A638" s="266"/>
      <c r="B638" s="266"/>
      <c r="C638" s="266"/>
      <c r="D638" s="266"/>
      <c r="E638" s="266"/>
      <c r="F638" s="266"/>
      <c r="G638" s="266"/>
      <c r="H638" s="266"/>
      <c r="I638" s="266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  <c r="AA638" s="255"/>
      <c r="AB638" s="255"/>
      <c r="AC638" s="255"/>
    </row>
    <row r="639" spans="1:29" ht="15.75" customHeight="1" thickBot="1" x14ac:dyDescent="0.35">
      <c r="A639" s="266"/>
      <c r="B639" s="266"/>
      <c r="C639" s="266"/>
      <c r="D639" s="266"/>
      <c r="E639" s="266"/>
      <c r="F639" s="266"/>
      <c r="G639" s="266"/>
      <c r="H639" s="266"/>
      <c r="I639" s="266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  <c r="AA639" s="255"/>
      <c r="AB639" s="255"/>
      <c r="AC639" s="255"/>
    </row>
    <row r="640" spans="1:29" ht="15.75" customHeight="1" thickBot="1" x14ac:dyDescent="0.35">
      <c r="A640" s="266"/>
      <c r="B640" s="266"/>
      <c r="C640" s="266"/>
      <c r="D640" s="266"/>
      <c r="E640" s="266"/>
      <c r="F640" s="266"/>
      <c r="G640" s="266"/>
      <c r="H640" s="266"/>
      <c r="I640" s="266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  <c r="AA640" s="255"/>
      <c r="AB640" s="255"/>
      <c r="AC640" s="255"/>
    </row>
    <row r="641" spans="1:29" ht="15.75" customHeight="1" thickBot="1" x14ac:dyDescent="0.35">
      <c r="A641" s="266"/>
      <c r="B641" s="266"/>
      <c r="C641" s="266"/>
      <c r="D641" s="266"/>
      <c r="E641" s="266"/>
      <c r="F641" s="266"/>
      <c r="G641" s="266"/>
      <c r="H641" s="266"/>
      <c r="I641" s="266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  <c r="AA641" s="255"/>
      <c r="AB641" s="255"/>
      <c r="AC641" s="255"/>
    </row>
    <row r="642" spans="1:29" ht="15.75" customHeight="1" thickBot="1" x14ac:dyDescent="0.35">
      <c r="A642" s="266"/>
      <c r="B642" s="266"/>
      <c r="C642" s="266"/>
      <c r="D642" s="266"/>
      <c r="E642" s="266"/>
      <c r="F642" s="266"/>
      <c r="G642" s="266"/>
      <c r="H642" s="266"/>
      <c r="I642" s="266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  <c r="AA642" s="255"/>
      <c r="AB642" s="255"/>
      <c r="AC642" s="255"/>
    </row>
    <row r="643" spans="1:29" ht="15.75" customHeight="1" thickBot="1" x14ac:dyDescent="0.35">
      <c r="A643" s="266"/>
      <c r="B643" s="266"/>
      <c r="C643" s="266"/>
      <c r="D643" s="266"/>
      <c r="E643" s="266"/>
      <c r="F643" s="266"/>
      <c r="G643" s="266"/>
      <c r="H643" s="266"/>
      <c r="I643" s="266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  <c r="AA643" s="255"/>
      <c r="AB643" s="255"/>
      <c r="AC643" s="255"/>
    </row>
    <row r="644" spans="1:29" ht="15.75" customHeight="1" thickBot="1" x14ac:dyDescent="0.35">
      <c r="A644" s="266"/>
      <c r="B644" s="266"/>
      <c r="C644" s="266"/>
      <c r="D644" s="266"/>
      <c r="E644" s="266"/>
      <c r="F644" s="266"/>
      <c r="G644" s="266"/>
      <c r="H644" s="266"/>
      <c r="I644" s="266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  <c r="AA644" s="255"/>
      <c r="AB644" s="255"/>
      <c r="AC644" s="255"/>
    </row>
    <row r="645" spans="1:29" ht="15.75" customHeight="1" thickBot="1" x14ac:dyDescent="0.35">
      <c r="A645" s="266"/>
      <c r="B645" s="266"/>
      <c r="C645" s="266"/>
      <c r="D645" s="266"/>
      <c r="E645" s="266"/>
      <c r="F645" s="266"/>
      <c r="G645" s="266"/>
      <c r="H645" s="266"/>
      <c r="I645" s="266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  <c r="AA645" s="255"/>
      <c r="AB645" s="255"/>
      <c r="AC645" s="255"/>
    </row>
    <row r="646" spans="1:29" ht="15.75" customHeight="1" thickBot="1" x14ac:dyDescent="0.35">
      <c r="A646" s="266"/>
      <c r="B646" s="266"/>
      <c r="C646" s="266"/>
      <c r="D646" s="266"/>
      <c r="E646" s="266"/>
      <c r="F646" s="266"/>
      <c r="G646" s="266"/>
      <c r="H646" s="266"/>
      <c r="I646" s="266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  <c r="AA646" s="255"/>
      <c r="AB646" s="255"/>
      <c r="AC646" s="255"/>
    </row>
    <row r="647" spans="1:29" ht="15.75" customHeight="1" thickBot="1" x14ac:dyDescent="0.35">
      <c r="A647" s="266"/>
      <c r="B647" s="266"/>
      <c r="C647" s="266"/>
      <c r="D647" s="266"/>
      <c r="E647" s="266"/>
      <c r="F647" s="266"/>
      <c r="G647" s="266"/>
      <c r="H647" s="266"/>
      <c r="I647" s="266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  <c r="AA647" s="255"/>
      <c r="AB647" s="255"/>
      <c r="AC647" s="255"/>
    </row>
    <row r="648" spans="1:29" ht="15.75" customHeight="1" thickBot="1" x14ac:dyDescent="0.35">
      <c r="A648" s="266"/>
      <c r="B648" s="266"/>
      <c r="C648" s="266"/>
      <c r="D648" s="266"/>
      <c r="E648" s="266"/>
      <c r="F648" s="266"/>
      <c r="G648" s="266"/>
      <c r="H648" s="266"/>
      <c r="I648" s="266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  <c r="AA648" s="255"/>
      <c r="AB648" s="255"/>
      <c r="AC648" s="255"/>
    </row>
    <row r="649" spans="1:29" ht="15.75" customHeight="1" thickBot="1" x14ac:dyDescent="0.35">
      <c r="A649" s="266"/>
      <c r="B649" s="266"/>
      <c r="C649" s="266"/>
      <c r="D649" s="266"/>
      <c r="E649" s="266"/>
      <c r="F649" s="266"/>
      <c r="G649" s="266"/>
      <c r="H649" s="266"/>
      <c r="I649" s="266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  <c r="AA649" s="255"/>
      <c r="AB649" s="255"/>
      <c r="AC649" s="255"/>
    </row>
    <row r="650" spans="1:29" ht="15.75" customHeight="1" thickBot="1" x14ac:dyDescent="0.35">
      <c r="A650" s="266"/>
      <c r="B650" s="266"/>
      <c r="C650" s="266"/>
      <c r="D650" s="266"/>
      <c r="E650" s="266"/>
      <c r="F650" s="266"/>
      <c r="G650" s="266"/>
      <c r="H650" s="266"/>
      <c r="I650" s="266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  <c r="AA650" s="255"/>
      <c r="AB650" s="255"/>
      <c r="AC650" s="255"/>
    </row>
    <row r="651" spans="1:29" ht="15.75" customHeight="1" thickBot="1" x14ac:dyDescent="0.35">
      <c r="A651" s="266"/>
      <c r="B651" s="266"/>
      <c r="C651" s="266"/>
      <c r="D651" s="266"/>
      <c r="E651" s="266"/>
      <c r="F651" s="266"/>
      <c r="G651" s="266"/>
      <c r="H651" s="266"/>
      <c r="I651" s="266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  <c r="AA651" s="255"/>
      <c r="AB651" s="255"/>
      <c r="AC651" s="255"/>
    </row>
    <row r="652" spans="1:29" ht="15.75" customHeight="1" thickBot="1" x14ac:dyDescent="0.35">
      <c r="A652" s="266"/>
      <c r="B652" s="266"/>
      <c r="C652" s="266"/>
      <c r="D652" s="266"/>
      <c r="E652" s="266"/>
      <c r="F652" s="266"/>
      <c r="G652" s="266"/>
      <c r="H652" s="266"/>
      <c r="I652" s="266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  <c r="AA652" s="255"/>
      <c r="AB652" s="255"/>
      <c r="AC652" s="255"/>
    </row>
    <row r="653" spans="1:29" ht="15.75" customHeight="1" thickBot="1" x14ac:dyDescent="0.35">
      <c r="A653" s="266"/>
      <c r="B653" s="266"/>
      <c r="C653" s="266"/>
      <c r="D653" s="266"/>
      <c r="E653" s="266"/>
      <c r="F653" s="266"/>
      <c r="G653" s="266"/>
      <c r="H653" s="266"/>
      <c r="I653" s="266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  <c r="AA653" s="255"/>
      <c r="AB653" s="255"/>
      <c r="AC653" s="255"/>
    </row>
    <row r="654" spans="1:29" ht="15.75" customHeight="1" thickBot="1" x14ac:dyDescent="0.35">
      <c r="A654" s="266"/>
      <c r="B654" s="266"/>
      <c r="C654" s="266"/>
      <c r="D654" s="266"/>
      <c r="E654" s="266"/>
      <c r="F654" s="266"/>
      <c r="G654" s="266"/>
      <c r="H654" s="266"/>
      <c r="I654" s="266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  <c r="AA654" s="255"/>
      <c r="AB654" s="255"/>
      <c r="AC654" s="255"/>
    </row>
    <row r="655" spans="1:29" ht="15.75" customHeight="1" thickBot="1" x14ac:dyDescent="0.35">
      <c r="A655" s="266"/>
      <c r="B655" s="266"/>
      <c r="C655" s="266"/>
      <c r="D655" s="266"/>
      <c r="E655" s="266"/>
      <c r="F655" s="266"/>
      <c r="G655" s="266"/>
      <c r="H655" s="266"/>
      <c r="I655" s="266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  <c r="AA655" s="255"/>
      <c r="AB655" s="255"/>
      <c r="AC655" s="255"/>
    </row>
    <row r="656" spans="1:29" ht="15.75" customHeight="1" thickBot="1" x14ac:dyDescent="0.35">
      <c r="A656" s="266"/>
      <c r="B656" s="266"/>
      <c r="C656" s="266"/>
      <c r="D656" s="266"/>
      <c r="E656" s="266"/>
      <c r="F656" s="266"/>
      <c r="G656" s="266"/>
      <c r="H656" s="266"/>
      <c r="I656" s="266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  <c r="AA656" s="255"/>
      <c r="AB656" s="255"/>
      <c r="AC656" s="255"/>
    </row>
    <row r="657" spans="1:29" ht="15.75" customHeight="1" thickBot="1" x14ac:dyDescent="0.35">
      <c r="A657" s="266"/>
      <c r="B657" s="266"/>
      <c r="C657" s="266"/>
      <c r="D657" s="266"/>
      <c r="E657" s="266"/>
      <c r="F657" s="266"/>
      <c r="G657" s="266"/>
      <c r="H657" s="266"/>
      <c r="I657" s="266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  <c r="AA657" s="255"/>
      <c r="AB657" s="255"/>
      <c r="AC657" s="255"/>
    </row>
    <row r="658" spans="1:29" ht="15.75" customHeight="1" thickBot="1" x14ac:dyDescent="0.35">
      <c r="A658" s="266"/>
      <c r="B658" s="266"/>
      <c r="C658" s="266"/>
      <c r="D658" s="266"/>
      <c r="E658" s="266"/>
      <c r="F658" s="266"/>
      <c r="G658" s="266"/>
      <c r="H658" s="266"/>
      <c r="I658" s="266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  <c r="AA658" s="255"/>
      <c r="AB658" s="255"/>
      <c r="AC658" s="255"/>
    </row>
    <row r="659" spans="1:29" ht="15.75" customHeight="1" thickBot="1" x14ac:dyDescent="0.35">
      <c r="A659" s="266"/>
      <c r="B659" s="266"/>
      <c r="C659" s="266"/>
      <c r="D659" s="266"/>
      <c r="E659" s="266"/>
      <c r="F659" s="266"/>
      <c r="G659" s="266"/>
      <c r="H659" s="266"/>
      <c r="I659" s="266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  <c r="AA659" s="255"/>
      <c r="AB659" s="255"/>
      <c r="AC659" s="255"/>
    </row>
    <row r="660" spans="1:29" ht="15.75" customHeight="1" thickBot="1" x14ac:dyDescent="0.35">
      <c r="A660" s="266"/>
      <c r="B660" s="266"/>
      <c r="C660" s="266"/>
      <c r="D660" s="266"/>
      <c r="E660" s="266"/>
      <c r="F660" s="266"/>
      <c r="G660" s="266"/>
      <c r="H660" s="266"/>
      <c r="I660" s="266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</row>
    <row r="661" spans="1:29" ht="15.75" customHeight="1" thickBot="1" x14ac:dyDescent="0.35">
      <c r="A661" s="266"/>
      <c r="B661" s="266"/>
      <c r="C661" s="266"/>
      <c r="D661" s="266"/>
      <c r="E661" s="266"/>
      <c r="F661" s="266"/>
      <c r="G661" s="266"/>
      <c r="H661" s="266"/>
      <c r="I661" s="266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  <c r="AA661" s="255"/>
      <c r="AB661" s="255"/>
      <c r="AC661" s="255"/>
    </row>
    <row r="662" spans="1:29" ht="15.75" customHeight="1" thickBot="1" x14ac:dyDescent="0.35">
      <c r="A662" s="266"/>
      <c r="B662" s="266"/>
      <c r="C662" s="266"/>
      <c r="D662" s="266"/>
      <c r="E662" s="266"/>
      <c r="F662" s="266"/>
      <c r="G662" s="266"/>
      <c r="H662" s="266"/>
      <c r="I662" s="266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  <c r="AA662" s="255"/>
      <c r="AB662" s="255"/>
      <c r="AC662" s="255"/>
    </row>
    <row r="663" spans="1:29" ht="15.75" customHeight="1" thickBot="1" x14ac:dyDescent="0.35">
      <c r="A663" s="266"/>
      <c r="B663" s="266"/>
      <c r="C663" s="266"/>
      <c r="D663" s="266"/>
      <c r="E663" s="266"/>
      <c r="F663" s="266"/>
      <c r="G663" s="266"/>
      <c r="H663" s="266"/>
      <c r="I663" s="266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  <c r="AA663" s="255"/>
      <c r="AB663" s="255"/>
      <c r="AC663" s="255"/>
    </row>
    <row r="664" spans="1:29" ht="15.75" customHeight="1" thickBot="1" x14ac:dyDescent="0.35">
      <c r="A664" s="266"/>
      <c r="B664" s="266"/>
      <c r="C664" s="266"/>
      <c r="D664" s="266"/>
      <c r="E664" s="266"/>
      <c r="F664" s="266"/>
      <c r="G664" s="266"/>
      <c r="H664" s="266"/>
      <c r="I664" s="266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  <c r="AA664" s="255"/>
      <c r="AB664" s="255"/>
      <c r="AC664" s="255"/>
    </row>
    <row r="665" spans="1:29" ht="15.75" customHeight="1" thickBot="1" x14ac:dyDescent="0.35">
      <c r="A665" s="266"/>
      <c r="B665" s="266"/>
      <c r="C665" s="266"/>
      <c r="D665" s="266"/>
      <c r="E665" s="266"/>
      <c r="F665" s="266"/>
      <c r="G665" s="266"/>
      <c r="H665" s="266"/>
      <c r="I665" s="266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  <c r="AA665" s="255"/>
      <c r="AB665" s="255"/>
      <c r="AC665" s="255"/>
    </row>
    <row r="666" spans="1:29" ht="15.75" customHeight="1" thickBot="1" x14ac:dyDescent="0.35">
      <c r="A666" s="266"/>
      <c r="B666" s="266"/>
      <c r="C666" s="266"/>
      <c r="D666" s="266"/>
      <c r="E666" s="266"/>
      <c r="F666" s="266"/>
      <c r="G666" s="266"/>
      <c r="H666" s="266"/>
      <c r="I666" s="266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  <c r="AA666" s="255"/>
      <c r="AB666" s="255"/>
      <c r="AC666" s="255"/>
    </row>
    <row r="667" spans="1:29" ht="15.75" customHeight="1" thickBot="1" x14ac:dyDescent="0.35">
      <c r="A667" s="266"/>
      <c r="B667" s="266"/>
      <c r="C667" s="266"/>
      <c r="D667" s="266"/>
      <c r="E667" s="266"/>
      <c r="F667" s="266"/>
      <c r="G667" s="266"/>
      <c r="H667" s="266"/>
      <c r="I667" s="266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  <c r="AA667" s="255"/>
      <c r="AB667" s="255"/>
      <c r="AC667" s="255"/>
    </row>
    <row r="668" spans="1:29" ht="15.75" customHeight="1" thickBot="1" x14ac:dyDescent="0.35">
      <c r="A668" s="266"/>
      <c r="B668" s="266"/>
      <c r="C668" s="266"/>
      <c r="D668" s="266"/>
      <c r="E668" s="266"/>
      <c r="F668" s="266"/>
      <c r="G668" s="266"/>
      <c r="H668" s="266"/>
      <c r="I668" s="266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  <c r="AA668" s="255"/>
      <c r="AB668" s="255"/>
      <c r="AC668" s="255"/>
    </row>
    <row r="669" spans="1:29" ht="15.75" customHeight="1" thickBot="1" x14ac:dyDescent="0.35">
      <c r="A669" s="266"/>
      <c r="B669" s="266"/>
      <c r="C669" s="266"/>
      <c r="D669" s="266"/>
      <c r="E669" s="266"/>
      <c r="F669" s="266"/>
      <c r="G669" s="266"/>
      <c r="H669" s="266"/>
      <c r="I669" s="266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  <c r="AA669" s="255"/>
      <c r="AB669" s="255"/>
      <c r="AC669" s="255"/>
    </row>
    <row r="670" spans="1:29" ht="15.75" customHeight="1" thickBot="1" x14ac:dyDescent="0.35">
      <c r="A670" s="266"/>
      <c r="B670" s="266"/>
      <c r="C670" s="266"/>
      <c r="D670" s="266"/>
      <c r="E670" s="266"/>
      <c r="F670" s="266"/>
      <c r="G670" s="266"/>
      <c r="H670" s="266"/>
      <c r="I670" s="266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  <c r="AA670" s="255"/>
      <c r="AB670" s="255"/>
      <c r="AC670" s="255"/>
    </row>
    <row r="671" spans="1:29" ht="15.75" customHeight="1" thickBot="1" x14ac:dyDescent="0.35">
      <c r="A671" s="266"/>
      <c r="B671" s="266"/>
      <c r="C671" s="266"/>
      <c r="D671" s="266"/>
      <c r="E671" s="266"/>
      <c r="F671" s="266"/>
      <c r="G671" s="266"/>
      <c r="H671" s="266"/>
      <c r="I671" s="266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  <c r="AA671" s="255"/>
      <c r="AB671" s="255"/>
      <c r="AC671" s="255"/>
    </row>
    <row r="672" spans="1:29" ht="15.75" customHeight="1" thickBot="1" x14ac:dyDescent="0.35">
      <c r="A672" s="266"/>
      <c r="B672" s="266"/>
      <c r="C672" s="266"/>
      <c r="D672" s="266"/>
      <c r="E672" s="266"/>
      <c r="F672" s="266"/>
      <c r="G672" s="266"/>
      <c r="H672" s="266"/>
      <c r="I672" s="266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  <c r="AA672" s="255"/>
      <c r="AB672" s="255"/>
      <c r="AC672" s="255"/>
    </row>
    <row r="673" spans="1:29" ht="15.75" customHeight="1" thickBot="1" x14ac:dyDescent="0.35">
      <c r="A673" s="266"/>
      <c r="B673" s="266"/>
      <c r="C673" s="266"/>
      <c r="D673" s="266"/>
      <c r="E673" s="266"/>
      <c r="F673" s="266"/>
      <c r="G673" s="266"/>
      <c r="H673" s="266"/>
      <c r="I673" s="266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  <c r="AA673" s="255"/>
      <c r="AB673" s="255"/>
      <c r="AC673" s="255"/>
    </row>
    <row r="674" spans="1:29" ht="15.75" customHeight="1" thickBot="1" x14ac:dyDescent="0.35">
      <c r="A674" s="266"/>
      <c r="B674" s="266"/>
      <c r="C674" s="266"/>
      <c r="D674" s="266"/>
      <c r="E674" s="266"/>
      <c r="F674" s="266"/>
      <c r="G674" s="266"/>
      <c r="H674" s="266"/>
      <c r="I674" s="266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  <c r="AA674" s="255"/>
      <c r="AB674" s="255"/>
      <c r="AC674" s="255"/>
    </row>
    <row r="675" spans="1:29" ht="15.75" customHeight="1" thickBot="1" x14ac:dyDescent="0.35">
      <c r="A675" s="266"/>
      <c r="B675" s="266"/>
      <c r="C675" s="266"/>
      <c r="D675" s="266"/>
      <c r="E675" s="266"/>
      <c r="F675" s="266"/>
      <c r="G675" s="266"/>
      <c r="H675" s="266"/>
      <c r="I675" s="266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  <c r="AA675" s="255"/>
      <c r="AB675" s="255"/>
      <c r="AC675" s="255"/>
    </row>
    <row r="676" spans="1:29" ht="15.75" customHeight="1" thickBot="1" x14ac:dyDescent="0.35">
      <c r="A676" s="266"/>
      <c r="B676" s="266"/>
      <c r="C676" s="266"/>
      <c r="D676" s="266"/>
      <c r="E676" s="266"/>
      <c r="F676" s="266"/>
      <c r="G676" s="266"/>
      <c r="H676" s="266"/>
      <c r="I676" s="266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  <c r="AA676" s="255"/>
      <c r="AB676" s="255"/>
      <c r="AC676" s="255"/>
    </row>
    <row r="677" spans="1:29" ht="15.75" customHeight="1" thickBot="1" x14ac:dyDescent="0.35">
      <c r="A677" s="266"/>
      <c r="B677" s="266"/>
      <c r="C677" s="266"/>
      <c r="D677" s="266"/>
      <c r="E677" s="266"/>
      <c r="F677" s="266"/>
      <c r="G677" s="266"/>
      <c r="H677" s="266"/>
      <c r="I677" s="266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  <c r="AA677" s="255"/>
      <c r="AB677" s="255"/>
      <c r="AC677" s="255"/>
    </row>
    <row r="678" spans="1:29" ht="15.75" customHeight="1" thickBot="1" x14ac:dyDescent="0.35">
      <c r="A678" s="266"/>
      <c r="B678" s="266"/>
      <c r="C678" s="266"/>
      <c r="D678" s="266"/>
      <c r="E678" s="266"/>
      <c r="F678" s="266"/>
      <c r="G678" s="266"/>
      <c r="H678" s="266"/>
      <c r="I678" s="266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</row>
    <row r="679" spans="1:29" ht="15.75" customHeight="1" thickBot="1" x14ac:dyDescent="0.35">
      <c r="A679" s="266"/>
      <c r="B679" s="266"/>
      <c r="C679" s="266"/>
      <c r="D679" s="266"/>
      <c r="E679" s="266"/>
      <c r="F679" s="266"/>
      <c r="G679" s="266"/>
      <c r="H679" s="266"/>
      <c r="I679" s="266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</row>
    <row r="680" spans="1:29" ht="15.75" customHeight="1" thickBot="1" x14ac:dyDescent="0.35">
      <c r="A680" s="266"/>
      <c r="B680" s="266"/>
      <c r="C680" s="266"/>
      <c r="D680" s="266"/>
      <c r="E680" s="266"/>
      <c r="F680" s="266"/>
      <c r="G680" s="266"/>
      <c r="H680" s="266"/>
      <c r="I680" s="266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</row>
    <row r="681" spans="1:29" ht="15.75" customHeight="1" thickBot="1" x14ac:dyDescent="0.35">
      <c r="A681" s="266"/>
      <c r="B681" s="266"/>
      <c r="C681" s="266"/>
      <c r="D681" s="266"/>
      <c r="E681" s="266"/>
      <c r="F681" s="266"/>
      <c r="G681" s="266"/>
      <c r="H681" s="266"/>
      <c r="I681" s="266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</row>
    <row r="682" spans="1:29" ht="15.75" customHeight="1" thickBot="1" x14ac:dyDescent="0.35">
      <c r="A682" s="266"/>
      <c r="B682" s="266"/>
      <c r="C682" s="266"/>
      <c r="D682" s="266"/>
      <c r="E682" s="266"/>
      <c r="F682" s="266"/>
      <c r="G682" s="266"/>
      <c r="H682" s="266"/>
      <c r="I682" s="266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</row>
    <row r="683" spans="1:29" ht="15.75" customHeight="1" thickBot="1" x14ac:dyDescent="0.35">
      <c r="A683" s="266"/>
      <c r="B683" s="266"/>
      <c r="C683" s="266"/>
      <c r="D683" s="266"/>
      <c r="E683" s="266"/>
      <c r="F683" s="266"/>
      <c r="G683" s="266"/>
      <c r="H683" s="266"/>
      <c r="I683" s="266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  <c r="AA683" s="255"/>
      <c r="AB683" s="255"/>
      <c r="AC683" s="255"/>
    </row>
    <row r="684" spans="1:29" ht="15.75" customHeight="1" thickBot="1" x14ac:dyDescent="0.35">
      <c r="A684" s="266"/>
      <c r="B684" s="266"/>
      <c r="C684" s="266"/>
      <c r="D684" s="266"/>
      <c r="E684" s="266"/>
      <c r="F684" s="266"/>
      <c r="G684" s="266"/>
      <c r="H684" s="266"/>
      <c r="I684" s="266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  <c r="AA684" s="255"/>
      <c r="AB684" s="255"/>
      <c r="AC684" s="255"/>
    </row>
    <row r="685" spans="1:29" ht="15.75" customHeight="1" thickBot="1" x14ac:dyDescent="0.35">
      <c r="A685" s="266"/>
      <c r="B685" s="266"/>
      <c r="C685" s="266"/>
      <c r="D685" s="266"/>
      <c r="E685" s="266"/>
      <c r="F685" s="266"/>
      <c r="G685" s="266"/>
      <c r="H685" s="266"/>
      <c r="I685" s="266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  <c r="AA685" s="255"/>
      <c r="AB685" s="255"/>
      <c r="AC685" s="255"/>
    </row>
    <row r="686" spans="1:29" ht="15.75" customHeight="1" thickBot="1" x14ac:dyDescent="0.35">
      <c r="A686" s="266"/>
      <c r="B686" s="266"/>
      <c r="C686" s="266"/>
      <c r="D686" s="266"/>
      <c r="E686" s="266"/>
      <c r="F686" s="266"/>
      <c r="G686" s="266"/>
      <c r="H686" s="266"/>
      <c r="I686" s="266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  <c r="AA686" s="255"/>
      <c r="AB686" s="255"/>
      <c r="AC686" s="255"/>
    </row>
    <row r="687" spans="1:29" ht="15.75" customHeight="1" thickBot="1" x14ac:dyDescent="0.35">
      <c r="A687" s="266"/>
      <c r="B687" s="266"/>
      <c r="C687" s="266"/>
      <c r="D687" s="266"/>
      <c r="E687" s="266"/>
      <c r="F687" s="266"/>
      <c r="G687" s="266"/>
      <c r="H687" s="266"/>
      <c r="I687" s="266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  <c r="AA687" s="255"/>
      <c r="AB687" s="255"/>
      <c r="AC687" s="255"/>
    </row>
    <row r="688" spans="1:29" ht="15.75" customHeight="1" thickBot="1" x14ac:dyDescent="0.35">
      <c r="A688" s="266"/>
      <c r="B688" s="266"/>
      <c r="C688" s="266"/>
      <c r="D688" s="266"/>
      <c r="E688" s="266"/>
      <c r="F688" s="266"/>
      <c r="G688" s="266"/>
      <c r="H688" s="266"/>
      <c r="I688" s="266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  <c r="AA688" s="255"/>
      <c r="AB688" s="255"/>
      <c r="AC688" s="255"/>
    </row>
    <row r="689" spans="1:29" ht="15.75" customHeight="1" thickBot="1" x14ac:dyDescent="0.35">
      <c r="A689" s="266"/>
      <c r="B689" s="266"/>
      <c r="C689" s="266"/>
      <c r="D689" s="266"/>
      <c r="E689" s="266"/>
      <c r="F689" s="266"/>
      <c r="G689" s="266"/>
      <c r="H689" s="266"/>
      <c r="I689" s="266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  <c r="AA689" s="255"/>
      <c r="AB689" s="255"/>
      <c r="AC689" s="255"/>
    </row>
    <row r="690" spans="1:29" ht="15.75" customHeight="1" thickBot="1" x14ac:dyDescent="0.35">
      <c r="A690" s="266"/>
      <c r="B690" s="266"/>
      <c r="C690" s="266"/>
      <c r="D690" s="266"/>
      <c r="E690" s="266"/>
      <c r="F690" s="266"/>
      <c r="G690" s="266"/>
      <c r="H690" s="266"/>
      <c r="I690" s="266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  <c r="AA690" s="255"/>
      <c r="AB690" s="255"/>
      <c r="AC690" s="255"/>
    </row>
    <row r="691" spans="1:29" ht="15.75" customHeight="1" thickBot="1" x14ac:dyDescent="0.35">
      <c r="A691" s="266"/>
      <c r="B691" s="266"/>
      <c r="C691" s="266"/>
      <c r="D691" s="266"/>
      <c r="E691" s="266"/>
      <c r="F691" s="266"/>
      <c r="G691" s="266"/>
      <c r="H691" s="266"/>
      <c r="I691" s="266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  <c r="AA691" s="255"/>
      <c r="AB691" s="255"/>
      <c r="AC691" s="255"/>
    </row>
    <row r="692" spans="1:29" ht="15.75" customHeight="1" thickBot="1" x14ac:dyDescent="0.35">
      <c r="A692" s="266"/>
      <c r="B692" s="266"/>
      <c r="C692" s="266"/>
      <c r="D692" s="266"/>
      <c r="E692" s="266"/>
      <c r="F692" s="266"/>
      <c r="G692" s="266"/>
      <c r="H692" s="266"/>
      <c r="I692" s="266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</row>
    <row r="693" spans="1:29" ht="15.75" customHeight="1" thickBot="1" x14ac:dyDescent="0.35">
      <c r="A693" s="266"/>
      <c r="B693" s="266"/>
      <c r="C693" s="266"/>
      <c r="D693" s="266"/>
      <c r="E693" s="266"/>
      <c r="F693" s="266"/>
      <c r="G693" s="266"/>
      <c r="H693" s="266"/>
      <c r="I693" s="266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</row>
    <row r="694" spans="1:29" ht="15.75" customHeight="1" thickBot="1" x14ac:dyDescent="0.35">
      <c r="A694" s="266"/>
      <c r="B694" s="266"/>
      <c r="C694" s="266"/>
      <c r="D694" s="266"/>
      <c r="E694" s="266"/>
      <c r="F694" s="266"/>
      <c r="G694" s="266"/>
      <c r="H694" s="266"/>
      <c r="I694" s="266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</row>
    <row r="695" spans="1:29" ht="15.75" customHeight="1" thickBot="1" x14ac:dyDescent="0.35">
      <c r="A695" s="266"/>
      <c r="B695" s="266"/>
      <c r="C695" s="266"/>
      <c r="D695" s="266"/>
      <c r="E695" s="266"/>
      <c r="F695" s="266"/>
      <c r="G695" s="266"/>
      <c r="H695" s="266"/>
      <c r="I695" s="266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</row>
    <row r="696" spans="1:29" ht="15.75" customHeight="1" thickBot="1" x14ac:dyDescent="0.35">
      <c r="A696" s="266"/>
      <c r="B696" s="266"/>
      <c r="C696" s="266"/>
      <c r="D696" s="266"/>
      <c r="E696" s="266"/>
      <c r="F696" s="266"/>
      <c r="G696" s="266"/>
      <c r="H696" s="266"/>
      <c r="I696" s="266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</row>
    <row r="697" spans="1:29" ht="15.75" customHeight="1" thickBot="1" x14ac:dyDescent="0.35">
      <c r="A697" s="266"/>
      <c r="B697" s="266"/>
      <c r="C697" s="266"/>
      <c r="D697" s="266"/>
      <c r="E697" s="266"/>
      <c r="F697" s="266"/>
      <c r="G697" s="266"/>
      <c r="H697" s="266"/>
      <c r="I697" s="266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  <c r="AA697" s="255"/>
      <c r="AB697" s="255"/>
      <c r="AC697" s="255"/>
    </row>
    <row r="698" spans="1:29" ht="15.75" customHeight="1" thickBot="1" x14ac:dyDescent="0.35">
      <c r="A698" s="266"/>
      <c r="B698" s="266"/>
      <c r="C698" s="266"/>
      <c r="D698" s="266"/>
      <c r="E698" s="266"/>
      <c r="F698" s="266"/>
      <c r="G698" s="266"/>
      <c r="H698" s="266"/>
      <c r="I698" s="266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  <c r="AA698" s="255"/>
      <c r="AB698" s="255"/>
      <c r="AC698" s="255"/>
    </row>
    <row r="699" spans="1:29" ht="15.75" customHeight="1" thickBot="1" x14ac:dyDescent="0.35">
      <c r="A699" s="266"/>
      <c r="B699" s="266"/>
      <c r="C699" s="266"/>
      <c r="D699" s="266"/>
      <c r="E699" s="266"/>
      <c r="F699" s="266"/>
      <c r="G699" s="266"/>
      <c r="H699" s="266"/>
      <c r="I699" s="266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  <c r="AA699" s="255"/>
      <c r="AB699" s="255"/>
      <c r="AC699" s="255"/>
    </row>
    <row r="700" spans="1:29" ht="15.75" customHeight="1" thickBot="1" x14ac:dyDescent="0.35">
      <c r="A700" s="266"/>
      <c r="B700" s="266"/>
      <c r="C700" s="266"/>
      <c r="D700" s="266"/>
      <c r="E700" s="266"/>
      <c r="F700" s="266"/>
      <c r="G700" s="266"/>
      <c r="H700" s="266"/>
      <c r="I700" s="266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  <c r="AA700" s="255"/>
      <c r="AB700" s="255"/>
      <c r="AC700" s="255"/>
    </row>
    <row r="701" spans="1:29" ht="15.75" customHeight="1" thickBot="1" x14ac:dyDescent="0.35">
      <c r="A701" s="266"/>
      <c r="B701" s="266"/>
      <c r="C701" s="266"/>
      <c r="D701" s="266"/>
      <c r="E701" s="266"/>
      <c r="F701" s="266"/>
      <c r="G701" s="266"/>
      <c r="H701" s="266"/>
      <c r="I701" s="266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  <c r="AA701" s="255"/>
      <c r="AB701" s="255"/>
      <c r="AC701" s="255"/>
    </row>
    <row r="702" spans="1:29" ht="15.75" customHeight="1" thickBot="1" x14ac:dyDescent="0.35">
      <c r="A702" s="266"/>
      <c r="B702" s="266"/>
      <c r="C702" s="266"/>
      <c r="D702" s="266"/>
      <c r="E702" s="266"/>
      <c r="F702" s="266"/>
      <c r="G702" s="266"/>
      <c r="H702" s="266"/>
      <c r="I702" s="266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  <c r="AA702" s="255"/>
      <c r="AB702" s="255"/>
      <c r="AC702" s="255"/>
    </row>
    <row r="703" spans="1:29" ht="15.75" customHeight="1" thickBot="1" x14ac:dyDescent="0.35">
      <c r="A703" s="266"/>
      <c r="B703" s="266"/>
      <c r="C703" s="266"/>
      <c r="D703" s="266"/>
      <c r="E703" s="266"/>
      <c r="F703" s="266"/>
      <c r="G703" s="266"/>
      <c r="H703" s="266"/>
      <c r="I703" s="266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  <c r="AA703" s="255"/>
      <c r="AB703" s="255"/>
      <c r="AC703" s="255"/>
    </row>
    <row r="704" spans="1:29" ht="15.75" customHeight="1" thickBot="1" x14ac:dyDescent="0.35">
      <c r="A704" s="266"/>
      <c r="B704" s="266"/>
      <c r="C704" s="266"/>
      <c r="D704" s="266"/>
      <c r="E704" s="266"/>
      <c r="F704" s="266"/>
      <c r="G704" s="266"/>
      <c r="H704" s="266"/>
      <c r="I704" s="266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  <c r="AA704" s="255"/>
      <c r="AB704" s="255"/>
      <c r="AC704" s="255"/>
    </row>
    <row r="705" spans="1:29" ht="15.75" customHeight="1" thickBot="1" x14ac:dyDescent="0.35">
      <c r="A705" s="266"/>
      <c r="B705" s="266"/>
      <c r="C705" s="266"/>
      <c r="D705" s="266"/>
      <c r="E705" s="266"/>
      <c r="F705" s="266"/>
      <c r="G705" s="266"/>
      <c r="H705" s="266"/>
      <c r="I705" s="266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</row>
    <row r="706" spans="1:29" ht="15.75" customHeight="1" thickBot="1" x14ac:dyDescent="0.35">
      <c r="A706" s="266"/>
      <c r="B706" s="266"/>
      <c r="C706" s="266"/>
      <c r="D706" s="266"/>
      <c r="E706" s="266"/>
      <c r="F706" s="266"/>
      <c r="G706" s="266"/>
      <c r="H706" s="266"/>
      <c r="I706" s="266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  <c r="AA706" s="255"/>
      <c r="AB706" s="255"/>
      <c r="AC706" s="255"/>
    </row>
    <row r="707" spans="1:29" ht="15.75" customHeight="1" thickBot="1" x14ac:dyDescent="0.35">
      <c r="A707" s="266"/>
      <c r="B707" s="266"/>
      <c r="C707" s="266"/>
      <c r="D707" s="266"/>
      <c r="E707" s="266"/>
      <c r="F707" s="266"/>
      <c r="G707" s="266"/>
      <c r="H707" s="266"/>
      <c r="I707" s="266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  <c r="AA707" s="255"/>
      <c r="AB707" s="255"/>
      <c r="AC707" s="255"/>
    </row>
    <row r="708" spans="1:29" ht="15.75" customHeight="1" thickBot="1" x14ac:dyDescent="0.35">
      <c r="A708" s="266"/>
      <c r="B708" s="266"/>
      <c r="C708" s="266"/>
      <c r="D708" s="266"/>
      <c r="E708" s="266"/>
      <c r="F708" s="266"/>
      <c r="G708" s="266"/>
      <c r="H708" s="266"/>
      <c r="I708" s="266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  <c r="AA708" s="255"/>
      <c r="AB708" s="255"/>
      <c r="AC708" s="255"/>
    </row>
    <row r="709" spans="1:29" ht="15.75" customHeight="1" thickBot="1" x14ac:dyDescent="0.35">
      <c r="A709" s="266"/>
      <c r="B709" s="266"/>
      <c r="C709" s="266"/>
      <c r="D709" s="266"/>
      <c r="E709" s="266"/>
      <c r="F709" s="266"/>
      <c r="G709" s="266"/>
      <c r="H709" s="266"/>
      <c r="I709" s="266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  <c r="AA709" s="255"/>
      <c r="AB709" s="255"/>
      <c r="AC709" s="255"/>
    </row>
    <row r="710" spans="1:29" ht="15.75" customHeight="1" thickBot="1" x14ac:dyDescent="0.35">
      <c r="A710" s="266"/>
      <c r="B710" s="266"/>
      <c r="C710" s="266"/>
      <c r="D710" s="266"/>
      <c r="E710" s="266"/>
      <c r="F710" s="266"/>
      <c r="G710" s="266"/>
      <c r="H710" s="266"/>
      <c r="I710" s="266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  <c r="AA710" s="255"/>
      <c r="AB710" s="255"/>
      <c r="AC710" s="255"/>
    </row>
    <row r="711" spans="1:29" ht="15.75" customHeight="1" thickBot="1" x14ac:dyDescent="0.35">
      <c r="A711" s="266"/>
      <c r="B711" s="266"/>
      <c r="C711" s="266"/>
      <c r="D711" s="266"/>
      <c r="E711" s="266"/>
      <c r="F711" s="266"/>
      <c r="G711" s="266"/>
      <c r="H711" s="266"/>
      <c r="I711" s="266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  <c r="AA711" s="255"/>
      <c r="AB711" s="255"/>
      <c r="AC711" s="255"/>
    </row>
    <row r="712" spans="1:29" ht="15.75" customHeight="1" thickBot="1" x14ac:dyDescent="0.35">
      <c r="A712" s="266"/>
      <c r="B712" s="266"/>
      <c r="C712" s="266"/>
      <c r="D712" s="266"/>
      <c r="E712" s="266"/>
      <c r="F712" s="266"/>
      <c r="G712" s="266"/>
      <c r="H712" s="266"/>
      <c r="I712" s="266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  <c r="AA712" s="255"/>
      <c r="AB712" s="255"/>
      <c r="AC712" s="255"/>
    </row>
    <row r="713" spans="1:29" ht="15.75" customHeight="1" thickBot="1" x14ac:dyDescent="0.35">
      <c r="A713" s="266"/>
      <c r="B713" s="266"/>
      <c r="C713" s="266"/>
      <c r="D713" s="266"/>
      <c r="E713" s="266"/>
      <c r="F713" s="266"/>
      <c r="G713" s="266"/>
      <c r="H713" s="266"/>
      <c r="I713" s="266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  <c r="AA713" s="255"/>
      <c r="AB713" s="255"/>
      <c r="AC713" s="255"/>
    </row>
    <row r="714" spans="1:29" ht="15.75" customHeight="1" thickBot="1" x14ac:dyDescent="0.35">
      <c r="A714" s="266"/>
      <c r="B714" s="266"/>
      <c r="C714" s="266"/>
      <c r="D714" s="266"/>
      <c r="E714" s="266"/>
      <c r="F714" s="266"/>
      <c r="G714" s="266"/>
      <c r="H714" s="266"/>
      <c r="I714" s="266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  <c r="AA714" s="255"/>
      <c r="AB714" s="255"/>
      <c r="AC714" s="255"/>
    </row>
    <row r="715" spans="1:29" ht="15.75" customHeight="1" thickBot="1" x14ac:dyDescent="0.35">
      <c r="A715" s="266"/>
      <c r="B715" s="266"/>
      <c r="C715" s="266"/>
      <c r="D715" s="266"/>
      <c r="E715" s="266"/>
      <c r="F715" s="266"/>
      <c r="G715" s="266"/>
      <c r="H715" s="266"/>
      <c r="I715" s="266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  <c r="AA715" s="255"/>
      <c r="AB715" s="255"/>
      <c r="AC715" s="255"/>
    </row>
    <row r="716" spans="1:29" ht="15.75" customHeight="1" thickBot="1" x14ac:dyDescent="0.35">
      <c r="A716" s="266"/>
      <c r="B716" s="266"/>
      <c r="C716" s="266"/>
      <c r="D716" s="266"/>
      <c r="E716" s="266"/>
      <c r="F716" s="266"/>
      <c r="G716" s="266"/>
      <c r="H716" s="266"/>
      <c r="I716" s="266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</row>
    <row r="717" spans="1:29" ht="15.75" customHeight="1" thickBot="1" x14ac:dyDescent="0.35">
      <c r="A717" s="266"/>
      <c r="B717" s="266"/>
      <c r="C717" s="266"/>
      <c r="D717" s="266"/>
      <c r="E717" s="266"/>
      <c r="F717" s="266"/>
      <c r="G717" s="266"/>
      <c r="H717" s="266"/>
      <c r="I717" s="266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  <c r="AA717" s="255"/>
      <c r="AB717" s="255"/>
      <c r="AC717" s="255"/>
    </row>
    <row r="718" spans="1:29" ht="15.75" customHeight="1" thickBot="1" x14ac:dyDescent="0.35">
      <c r="A718" s="266"/>
      <c r="B718" s="266"/>
      <c r="C718" s="266"/>
      <c r="D718" s="266"/>
      <c r="E718" s="266"/>
      <c r="F718" s="266"/>
      <c r="G718" s="266"/>
      <c r="H718" s="266"/>
      <c r="I718" s="266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  <c r="AA718" s="255"/>
      <c r="AB718" s="255"/>
      <c r="AC718" s="255"/>
    </row>
    <row r="719" spans="1:29" ht="15.75" customHeight="1" thickBot="1" x14ac:dyDescent="0.35">
      <c r="A719" s="266"/>
      <c r="B719" s="266"/>
      <c r="C719" s="266"/>
      <c r="D719" s="266"/>
      <c r="E719" s="266"/>
      <c r="F719" s="266"/>
      <c r="G719" s="266"/>
      <c r="H719" s="266"/>
      <c r="I719" s="266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  <c r="AA719" s="255"/>
      <c r="AB719" s="255"/>
      <c r="AC719" s="255"/>
    </row>
    <row r="720" spans="1:29" ht="15.75" customHeight="1" thickBot="1" x14ac:dyDescent="0.35">
      <c r="A720" s="266"/>
      <c r="B720" s="266"/>
      <c r="C720" s="266"/>
      <c r="D720" s="266"/>
      <c r="E720" s="266"/>
      <c r="F720" s="266"/>
      <c r="G720" s="266"/>
      <c r="H720" s="266"/>
      <c r="I720" s="266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  <c r="AA720" s="255"/>
      <c r="AB720" s="255"/>
      <c r="AC720" s="255"/>
    </row>
    <row r="721" spans="1:29" ht="15.75" customHeight="1" thickBot="1" x14ac:dyDescent="0.35">
      <c r="A721" s="266"/>
      <c r="B721" s="266"/>
      <c r="C721" s="266"/>
      <c r="D721" s="266"/>
      <c r="E721" s="266"/>
      <c r="F721" s="266"/>
      <c r="G721" s="266"/>
      <c r="H721" s="266"/>
      <c r="I721" s="266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  <c r="AA721" s="255"/>
      <c r="AB721" s="255"/>
      <c r="AC721" s="255"/>
    </row>
    <row r="722" spans="1:29" ht="15.75" customHeight="1" thickBot="1" x14ac:dyDescent="0.35">
      <c r="A722" s="266"/>
      <c r="B722" s="266"/>
      <c r="C722" s="266"/>
      <c r="D722" s="266"/>
      <c r="E722" s="266"/>
      <c r="F722" s="266"/>
      <c r="G722" s="266"/>
      <c r="H722" s="266"/>
      <c r="I722" s="266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  <c r="AA722" s="255"/>
      <c r="AB722" s="255"/>
      <c r="AC722" s="255"/>
    </row>
    <row r="723" spans="1:29" ht="15.75" customHeight="1" thickBot="1" x14ac:dyDescent="0.35">
      <c r="A723" s="266"/>
      <c r="B723" s="266"/>
      <c r="C723" s="266"/>
      <c r="D723" s="266"/>
      <c r="E723" s="266"/>
      <c r="F723" s="266"/>
      <c r="G723" s="266"/>
      <c r="H723" s="266"/>
      <c r="I723" s="266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  <c r="AA723" s="255"/>
      <c r="AB723" s="255"/>
      <c r="AC723" s="255"/>
    </row>
    <row r="724" spans="1:29" ht="15.75" customHeight="1" thickBot="1" x14ac:dyDescent="0.35">
      <c r="A724" s="266"/>
      <c r="B724" s="266"/>
      <c r="C724" s="266"/>
      <c r="D724" s="266"/>
      <c r="E724" s="266"/>
      <c r="F724" s="266"/>
      <c r="G724" s="266"/>
      <c r="H724" s="266"/>
      <c r="I724" s="266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  <c r="AA724" s="255"/>
      <c r="AB724" s="255"/>
      <c r="AC724" s="255"/>
    </row>
    <row r="725" spans="1:29" ht="15.75" customHeight="1" thickBot="1" x14ac:dyDescent="0.35">
      <c r="A725" s="266"/>
      <c r="B725" s="266"/>
      <c r="C725" s="266"/>
      <c r="D725" s="266"/>
      <c r="E725" s="266"/>
      <c r="F725" s="266"/>
      <c r="G725" s="266"/>
      <c r="H725" s="266"/>
      <c r="I725" s="266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</row>
    <row r="726" spans="1:29" ht="15.75" customHeight="1" thickBot="1" x14ac:dyDescent="0.35">
      <c r="A726" s="266"/>
      <c r="B726" s="266"/>
      <c r="C726" s="266"/>
      <c r="D726" s="266"/>
      <c r="E726" s="266"/>
      <c r="F726" s="266"/>
      <c r="G726" s="266"/>
      <c r="H726" s="266"/>
      <c r="I726" s="266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  <c r="AA726" s="255"/>
      <c r="AB726" s="255"/>
      <c r="AC726" s="255"/>
    </row>
    <row r="727" spans="1:29" ht="15.75" customHeight="1" thickBot="1" x14ac:dyDescent="0.35">
      <c r="A727" s="266"/>
      <c r="B727" s="266"/>
      <c r="C727" s="266"/>
      <c r="D727" s="266"/>
      <c r="E727" s="266"/>
      <c r="F727" s="266"/>
      <c r="G727" s="266"/>
      <c r="H727" s="266"/>
      <c r="I727" s="266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  <c r="AA727" s="255"/>
      <c r="AB727" s="255"/>
      <c r="AC727" s="255"/>
    </row>
    <row r="728" spans="1:29" ht="15.75" customHeight="1" thickBot="1" x14ac:dyDescent="0.35">
      <c r="A728" s="266"/>
      <c r="B728" s="266"/>
      <c r="C728" s="266"/>
      <c r="D728" s="266"/>
      <c r="E728" s="266"/>
      <c r="F728" s="266"/>
      <c r="G728" s="266"/>
      <c r="H728" s="266"/>
      <c r="I728" s="266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  <c r="AA728" s="255"/>
      <c r="AB728" s="255"/>
      <c r="AC728" s="255"/>
    </row>
    <row r="729" spans="1:29" ht="15.75" customHeight="1" thickBot="1" x14ac:dyDescent="0.35">
      <c r="A729" s="266"/>
      <c r="B729" s="266"/>
      <c r="C729" s="266"/>
      <c r="D729" s="266"/>
      <c r="E729" s="266"/>
      <c r="F729" s="266"/>
      <c r="G729" s="266"/>
      <c r="H729" s="266"/>
      <c r="I729" s="266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  <c r="AA729" s="255"/>
      <c r="AB729" s="255"/>
      <c r="AC729" s="255"/>
    </row>
    <row r="730" spans="1:29" ht="15.75" customHeight="1" thickBot="1" x14ac:dyDescent="0.35">
      <c r="A730" s="266"/>
      <c r="B730" s="266"/>
      <c r="C730" s="266"/>
      <c r="D730" s="266"/>
      <c r="E730" s="266"/>
      <c r="F730" s="266"/>
      <c r="G730" s="266"/>
      <c r="H730" s="266"/>
      <c r="I730" s="266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  <c r="AA730" s="255"/>
      <c r="AB730" s="255"/>
      <c r="AC730" s="255"/>
    </row>
    <row r="731" spans="1:29" ht="15.75" customHeight="1" thickBot="1" x14ac:dyDescent="0.35">
      <c r="A731" s="266"/>
      <c r="B731" s="266"/>
      <c r="C731" s="266"/>
      <c r="D731" s="266"/>
      <c r="E731" s="266"/>
      <c r="F731" s="266"/>
      <c r="G731" s="266"/>
      <c r="H731" s="266"/>
      <c r="I731" s="266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  <c r="AA731" s="255"/>
      <c r="AB731" s="255"/>
      <c r="AC731" s="255"/>
    </row>
    <row r="732" spans="1:29" ht="15.75" customHeight="1" thickBot="1" x14ac:dyDescent="0.35">
      <c r="A732" s="266"/>
      <c r="B732" s="266"/>
      <c r="C732" s="266"/>
      <c r="D732" s="266"/>
      <c r="E732" s="266"/>
      <c r="F732" s="266"/>
      <c r="G732" s="266"/>
      <c r="H732" s="266"/>
      <c r="I732" s="266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  <c r="AA732" s="255"/>
      <c r="AB732" s="255"/>
      <c r="AC732" s="255"/>
    </row>
    <row r="733" spans="1:29" ht="15.75" customHeight="1" thickBot="1" x14ac:dyDescent="0.35">
      <c r="A733" s="266"/>
      <c r="B733" s="266"/>
      <c r="C733" s="266"/>
      <c r="D733" s="266"/>
      <c r="E733" s="266"/>
      <c r="F733" s="266"/>
      <c r="G733" s="266"/>
      <c r="H733" s="266"/>
      <c r="I733" s="266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  <c r="AA733" s="255"/>
      <c r="AB733" s="255"/>
      <c r="AC733" s="255"/>
    </row>
    <row r="734" spans="1:29" ht="15.75" customHeight="1" thickBot="1" x14ac:dyDescent="0.35">
      <c r="A734" s="266"/>
      <c r="B734" s="266"/>
      <c r="C734" s="266"/>
      <c r="D734" s="266"/>
      <c r="E734" s="266"/>
      <c r="F734" s="266"/>
      <c r="G734" s="266"/>
      <c r="H734" s="266"/>
      <c r="I734" s="266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  <c r="AA734" s="255"/>
      <c r="AB734" s="255"/>
      <c r="AC734" s="255"/>
    </row>
    <row r="735" spans="1:29" ht="15.75" customHeight="1" thickBot="1" x14ac:dyDescent="0.35">
      <c r="A735" s="266"/>
      <c r="B735" s="266"/>
      <c r="C735" s="266"/>
      <c r="D735" s="266"/>
      <c r="E735" s="266"/>
      <c r="F735" s="266"/>
      <c r="G735" s="266"/>
      <c r="H735" s="266"/>
      <c r="I735" s="266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  <c r="AA735" s="255"/>
      <c r="AB735" s="255"/>
      <c r="AC735" s="255"/>
    </row>
    <row r="736" spans="1:29" ht="15.75" customHeight="1" thickBot="1" x14ac:dyDescent="0.35">
      <c r="A736" s="266"/>
      <c r="B736" s="266"/>
      <c r="C736" s="266"/>
      <c r="D736" s="266"/>
      <c r="E736" s="266"/>
      <c r="F736" s="266"/>
      <c r="G736" s="266"/>
      <c r="H736" s="266"/>
      <c r="I736" s="266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</row>
    <row r="737" spans="1:29" ht="15.75" customHeight="1" thickBot="1" x14ac:dyDescent="0.35">
      <c r="A737" s="266"/>
      <c r="B737" s="266"/>
      <c r="C737" s="266"/>
      <c r="D737" s="266"/>
      <c r="E737" s="266"/>
      <c r="F737" s="266"/>
      <c r="G737" s="266"/>
      <c r="H737" s="266"/>
      <c r="I737" s="266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  <c r="AA737" s="255"/>
      <c r="AB737" s="255"/>
      <c r="AC737" s="255"/>
    </row>
    <row r="738" spans="1:29" ht="15.75" customHeight="1" thickBot="1" x14ac:dyDescent="0.35">
      <c r="A738" s="266"/>
      <c r="B738" s="266"/>
      <c r="C738" s="266"/>
      <c r="D738" s="266"/>
      <c r="E738" s="266"/>
      <c r="F738" s="266"/>
      <c r="G738" s="266"/>
      <c r="H738" s="266"/>
      <c r="I738" s="266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  <c r="AA738" s="255"/>
      <c r="AB738" s="255"/>
      <c r="AC738" s="255"/>
    </row>
    <row r="739" spans="1:29" ht="15.75" customHeight="1" thickBot="1" x14ac:dyDescent="0.35">
      <c r="A739" s="266"/>
      <c r="B739" s="266"/>
      <c r="C739" s="266"/>
      <c r="D739" s="266"/>
      <c r="E739" s="266"/>
      <c r="F739" s="266"/>
      <c r="G739" s="266"/>
      <c r="H739" s="266"/>
      <c r="I739" s="266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  <c r="AA739" s="255"/>
      <c r="AB739" s="255"/>
      <c r="AC739" s="255"/>
    </row>
    <row r="740" spans="1:29" ht="15.75" customHeight="1" thickBot="1" x14ac:dyDescent="0.35">
      <c r="A740" s="266"/>
      <c r="B740" s="266"/>
      <c r="C740" s="266"/>
      <c r="D740" s="266"/>
      <c r="E740" s="266"/>
      <c r="F740" s="266"/>
      <c r="G740" s="266"/>
      <c r="H740" s="266"/>
      <c r="I740" s="266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  <c r="AA740" s="255"/>
      <c r="AB740" s="255"/>
      <c r="AC740" s="255"/>
    </row>
    <row r="741" spans="1:29" ht="15.75" customHeight="1" thickBot="1" x14ac:dyDescent="0.35">
      <c r="A741" s="266"/>
      <c r="B741" s="266"/>
      <c r="C741" s="266"/>
      <c r="D741" s="266"/>
      <c r="E741" s="266"/>
      <c r="F741" s="266"/>
      <c r="G741" s="266"/>
      <c r="H741" s="266"/>
      <c r="I741" s="266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  <c r="AA741" s="255"/>
      <c r="AB741" s="255"/>
      <c r="AC741" s="255"/>
    </row>
    <row r="742" spans="1:29" ht="15.75" customHeight="1" thickBot="1" x14ac:dyDescent="0.35">
      <c r="A742" s="266"/>
      <c r="B742" s="266"/>
      <c r="C742" s="266"/>
      <c r="D742" s="266"/>
      <c r="E742" s="266"/>
      <c r="F742" s="266"/>
      <c r="G742" s="266"/>
      <c r="H742" s="266"/>
      <c r="I742" s="266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  <c r="AA742" s="255"/>
      <c r="AB742" s="255"/>
      <c r="AC742" s="255"/>
    </row>
    <row r="743" spans="1:29" ht="15.75" customHeight="1" thickBot="1" x14ac:dyDescent="0.35">
      <c r="A743" s="266"/>
      <c r="B743" s="266"/>
      <c r="C743" s="266"/>
      <c r="D743" s="266"/>
      <c r="E743" s="266"/>
      <c r="F743" s="266"/>
      <c r="G743" s="266"/>
      <c r="H743" s="266"/>
      <c r="I743" s="266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  <c r="AA743" s="255"/>
      <c r="AB743" s="255"/>
      <c r="AC743" s="255"/>
    </row>
    <row r="744" spans="1:29" ht="15.75" customHeight="1" thickBot="1" x14ac:dyDescent="0.35">
      <c r="A744" s="266"/>
      <c r="B744" s="266"/>
      <c r="C744" s="266"/>
      <c r="D744" s="266"/>
      <c r="E744" s="266"/>
      <c r="F744" s="266"/>
      <c r="G744" s="266"/>
      <c r="H744" s="266"/>
      <c r="I744" s="266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  <c r="AA744" s="255"/>
      <c r="AB744" s="255"/>
      <c r="AC744" s="255"/>
    </row>
    <row r="745" spans="1:29" ht="15.75" customHeight="1" thickBot="1" x14ac:dyDescent="0.35">
      <c r="A745" s="266"/>
      <c r="B745" s="266"/>
      <c r="C745" s="266"/>
      <c r="D745" s="266"/>
      <c r="E745" s="266"/>
      <c r="F745" s="266"/>
      <c r="G745" s="266"/>
      <c r="H745" s="266"/>
      <c r="I745" s="266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  <c r="AA745" s="255"/>
      <c r="AB745" s="255"/>
      <c r="AC745" s="255"/>
    </row>
    <row r="746" spans="1:29" ht="15.75" customHeight="1" thickBot="1" x14ac:dyDescent="0.35">
      <c r="A746" s="266"/>
      <c r="B746" s="266"/>
      <c r="C746" s="266"/>
      <c r="D746" s="266"/>
      <c r="E746" s="266"/>
      <c r="F746" s="266"/>
      <c r="G746" s="266"/>
      <c r="H746" s="266"/>
      <c r="I746" s="266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  <c r="AA746" s="255"/>
      <c r="AB746" s="255"/>
      <c r="AC746" s="255"/>
    </row>
    <row r="747" spans="1:29" ht="15.75" customHeight="1" thickBot="1" x14ac:dyDescent="0.35">
      <c r="A747" s="266"/>
      <c r="B747" s="266"/>
      <c r="C747" s="266"/>
      <c r="D747" s="266"/>
      <c r="E747" s="266"/>
      <c r="F747" s="266"/>
      <c r="G747" s="266"/>
      <c r="H747" s="266"/>
      <c r="I747" s="266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  <c r="AA747" s="255"/>
      <c r="AB747" s="255"/>
      <c r="AC747" s="255"/>
    </row>
    <row r="748" spans="1:29" ht="15.75" customHeight="1" thickBot="1" x14ac:dyDescent="0.35">
      <c r="A748" s="266"/>
      <c r="B748" s="266"/>
      <c r="C748" s="266"/>
      <c r="D748" s="266"/>
      <c r="E748" s="266"/>
      <c r="F748" s="266"/>
      <c r="G748" s="266"/>
      <c r="H748" s="266"/>
      <c r="I748" s="266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  <c r="AA748" s="255"/>
      <c r="AB748" s="255"/>
      <c r="AC748" s="255"/>
    </row>
    <row r="749" spans="1:29" ht="15.75" customHeight="1" thickBot="1" x14ac:dyDescent="0.35">
      <c r="A749" s="266"/>
      <c r="B749" s="266"/>
      <c r="C749" s="266"/>
      <c r="D749" s="266"/>
      <c r="E749" s="266"/>
      <c r="F749" s="266"/>
      <c r="G749" s="266"/>
      <c r="H749" s="266"/>
      <c r="I749" s="266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  <c r="AA749" s="255"/>
      <c r="AB749" s="255"/>
      <c r="AC749" s="255"/>
    </row>
    <row r="750" spans="1:29" ht="15.75" customHeight="1" thickBot="1" x14ac:dyDescent="0.35">
      <c r="A750" s="266"/>
      <c r="B750" s="266"/>
      <c r="C750" s="266"/>
      <c r="D750" s="266"/>
      <c r="E750" s="266"/>
      <c r="F750" s="266"/>
      <c r="G750" s="266"/>
      <c r="H750" s="266"/>
      <c r="I750" s="266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  <c r="AA750" s="255"/>
      <c r="AB750" s="255"/>
      <c r="AC750" s="255"/>
    </row>
    <row r="751" spans="1:29" ht="15.75" customHeight="1" thickBot="1" x14ac:dyDescent="0.35">
      <c r="A751" s="266"/>
      <c r="B751" s="266"/>
      <c r="C751" s="266"/>
      <c r="D751" s="266"/>
      <c r="E751" s="266"/>
      <c r="F751" s="266"/>
      <c r="G751" s="266"/>
      <c r="H751" s="266"/>
      <c r="I751" s="266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  <c r="AA751" s="255"/>
      <c r="AB751" s="255"/>
      <c r="AC751" s="255"/>
    </row>
    <row r="752" spans="1:29" ht="15.75" customHeight="1" thickBot="1" x14ac:dyDescent="0.35">
      <c r="A752" s="266"/>
      <c r="B752" s="266"/>
      <c r="C752" s="266"/>
      <c r="D752" s="266"/>
      <c r="E752" s="266"/>
      <c r="F752" s="266"/>
      <c r="G752" s="266"/>
      <c r="H752" s="266"/>
      <c r="I752" s="266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  <c r="AA752" s="255"/>
      <c r="AB752" s="255"/>
      <c r="AC752" s="255"/>
    </row>
    <row r="753" spans="1:29" ht="15.75" customHeight="1" thickBot="1" x14ac:dyDescent="0.35">
      <c r="A753" s="266"/>
      <c r="B753" s="266"/>
      <c r="C753" s="266"/>
      <c r="D753" s="266"/>
      <c r="E753" s="266"/>
      <c r="F753" s="266"/>
      <c r="G753" s="266"/>
      <c r="H753" s="266"/>
      <c r="I753" s="266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  <c r="AA753" s="255"/>
      <c r="AB753" s="255"/>
      <c r="AC753" s="255"/>
    </row>
    <row r="754" spans="1:29" ht="15.75" customHeight="1" thickBot="1" x14ac:dyDescent="0.35">
      <c r="A754" s="266"/>
      <c r="B754" s="266"/>
      <c r="C754" s="266"/>
      <c r="D754" s="266"/>
      <c r="E754" s="266"/>
      <c r="F754" s="266"/>
      <c r="G754" s="266"/>
      <c r="H754" s="266"/>
      <c r="I754" s="266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  <c r="AA754" s="255"/>
      <c r="AB754" s="255"/>
      <c r="AC754" s="255"/>
    </row>
    <row r="755" spans="1:29" ht="15.75" customHeight="1" thickBot="1" x14ac:dyDescent="0.35">
      <c r="A755" s="266"/>
      <c r="B755" s="266"/>
      <c r="C755" s="266"/>
      <c r="D755" s="266"/>
      <c r="E755" s="266"/>
      <c r="F755" s="266"/>
      <c r="G755" s="266"/>
      <c r="H755" s="266"/>
      <c r="I755" s="266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  <c r="AA755" s="255"/>
      <c r="AB755" s="255"/>
      <c r="AC755" s="255"/>
    </row>
    <row r="756" spans="1:29" ht="15.75" customHeight="1" thickBot="1" x14ac:dyDescent="0.35">
      <c r="A756" s="266"/>
      <c r="B756" s="266"/>
      <c r="C756" s="266"/>
      <c r="D756" s="266"/>
      <c r="E756" s="266"/>
      <c r="F756" s="266"/>
      <c r="G756" s="266"/>
      <c r="H756" s="266"/>
      <c r="I756" s="266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  <c r="AA756" s="255"/>
      <c r="AB756" s="255"/>
      <c r="AC756" s="255"/>
    </row>
    <row r="757" spans="1:29" ht="15.75" customHeight="1" thickBot="1" x14ac:dyDescent="0.35">
      <c r="A757" s="266"/>
      <c r="B757" s="266"/>
      <c r="C757" s="266"/>
      <c r="D757" s="266"/>
      <c r="E757" s="266"/>
      <c r="F757" s="266"/>
      <c r="G757" s="266"/>
      <c r="H757" s="266"/>
      <c r="I757" s="266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  <c r="AA757" s="255"/>
      <c r="AB757" s="255"/>
      <c r="AC757" s="255"/>
    </row>
    <row r="758" spans="1:29" ht="15.75" customHeight="1" thickBot="1" x14ac:dyDescent="0.35">
      <c r="A758" s="266"/>
      <c r="B758" s="266"/>
      <c r="C758" s="266"/>
      <c r="D758" s="266"/>
      <c r="E758" s="266"/>
      <c r="F758" s="266"/>
      <c r="G758" s="266"/>
      <c r="H758" s="266"/>
      <c r="I758" s="266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  <c r="AA758" s="255"/>
      <c r="AB758" s="255"/>
      <c r="AC758" s="255"/>
    </row>
    <row r="759" spans="1:29" ht="15.75" customHeight="1" thickBot="1" x14ac:dyDescent="0.35">
      <c r="A759" s="266"/>
      <c r="B759" s="266"/>
      <c r="C759" s="266"/>
      <c r="D759" s="266"/>
      <c r="E759" s="266"/>
      <c r="F759" s="266"/>
      <c r="G759" s="266"/>
      <c r="H759" s="266"/>
      <c r="I759" s="266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  <c r="AA759" s="255"/>
      <c r="AB759" s="255"/>
      <c r="AC759" s="255"/>
    </row>
    <row r="760" spans="1:29" ht="15.75" customHeight="1" thickBot="1" x14ac:dyDescent="0.35">
      <c r="A760" s="266"/>
      <c r="B760" s="266"/>
      <c r="C760" s="266"/>
      <c r="D760" s="266"/>
      <c r="E760" s="266"/>
      <c r="F760" s="266"/>
      <c r="G760" s="266"/>
      <c r="H760" s="266"/>
      <c r="I760" s="266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  <c r="AA760" s="255"/>
      <c r="AB760" s="255"/>
      <c r="AC760" s="255"/>
    </row>
    <row r="761" spans="1:29" ht="15.75" customHeight="1" thickBot="1" x14ac:dyDescent="0.35">
      <c r="A761" s="266"/>
      <c r="B761" s="266"/>
      <c r="C761" s="266"/>
      <c r="D761" s="266"/>
      <c r="E761" s="266"/>
      <c r="F761" s="266"/>
      <c r="G761" s="266"/>
      <c r="H761" s="266"/>
      <c r="I761" s="266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  <c r="AA761" s="255"/>
      <c r="AB761" s="255"/>
      <c r="AC761" s="255"/>
    </row>
    <row r="762" spans="1:29" ht="15.75" customHeight="1" thickBot="1" x14ac:dyDescent="0.35">
      <c r="A762" s="266"/>
      <c r="B762" s="266"/>
      <c r="C762" s="266"/>
      <c r="D762" s="266"/>
      <c r="E762" s="266"/>
      <c r="F762" s="266"/>
      <c r="G762" s="266"/>
      <c r="H762" s="266"/>
      <c r="I762" s="266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  <c r="AA762" s="255"/>
      <c r="AB762" s="255"/>
      <c r="AC762" s="255"/>
    </row>
    <row r="763" spans="1:29" ht="15.75" customHeight="1" thickBot="1" x14ac:dyDescent="0.35">
      <c r="A763" s="266"/>
      <c r="B763" s="266"/>
      <c r="C763" s="266"/>
      <c r="D763" s="266"/>
      <c r="E763" s="266"/>
      <c r="F763" s="266"/>
      <c r="G763" s="266"/>
      <c r="H763" s="266"/>
      <c r="I763" s="266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  <c r="AA763" s="255"/>
      <c r="AB763" s="255"/>
      <c r="AC763" s="255"/>
    </row>
    <row r="764" spans="1:29" ht="15.75" customHeight="1" thickBot="1" x14ac:dyDescent="0.35">
      <c r="A764" s="266"/>
      <c r="B764" s="266"/>
      <c r="C764" s="266"/>
      <c r="D764" s="266"/>
      <c r="E764" s="266"/>
      <c r="F764" s="266"/>
      <c r="G764" s="266"/>
      <c r="H764" s="266"/>
      <c r="I764" s="266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  <c r="AA764" s="255"/>
      <c r="AB764" s="255"/>
      <c r="AC764" s="255"/>
    </row>
    <row r="765" spans="1:29" ht="15.75" customHeight="1" thickBot="1" x14ac:dyDescent="0.35">
      <c r="A765" s="266"/>
      <c r="B765" s="266"/>
      <c r="C765" s="266"/>
      <c r="D765" s="266"/>
      <c r="E765" s="266"/>
      <c r="F765" s="266"/>
      <c r="G765" s="266"/>
      <c r="H765" s="266"/>
      <c r="I765" s="266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  <c r="AA765" s="255"/>
      <c r="AB765" s="255"/>
      <c r="AC765" s="255"/>
    </row>
    <row r="766" spans="1:29" ht="15.75" customHeight="1" thickBot="1" x14ac:dyDescent="0.35">
      <c r="A766" s="266"/>
      <c r="B766" s="266"/>
      <c r="C766" s="266"/>
      <c r="D766" s="266"/>
      <c r="E766" s="266"/>
      <c r="F766" s="266"/>
      <c r="G766" s="266"/>
      <c r="H766" s="266"/>
      <c r="I766" s="266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  <c r="AA766" s="255"/>
      <c r="AB766" s="255"/>
      <c r="AC766" s="255"/>
    </row>
    <row r="767" spans="1:29" ht="15.75" customHeight="1" thickBot="1" x14ac:dyDescent="0.35">
      <c r="A767" s="266"/>
      <c r="B767" s="266"/>
      <c r="C767" s="266"/>
      <c r="D767" s="266"/>
      <c r="E767" s="266"/>
      <c r="F767" s="266"/>
      <c r="G767" s="266"/>
      <c r="H767" s="266"/>
      <c r="I767" s="266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  <c r="AA767" s="255"/>
      <c r="AB767" s="255"/>
      <c r="AC767" s="255"/>
    </row>
    <row r="768" spans="1:29" ht="15.75" customHeight="1" thickBot="1" x14ac:dyDescent="0.35">
      <c r="A768" s="266"/>
      <c r="B768" s="266"/>
      <c r="C768" s="266"/>
      <c r="D768" s="266"/>
      <c r="E768" s="266"/>
      <c r="F768" s="266"/>
      <c r="G768" s="266"/>
      <c r="H768" s="266"/>
      <c r="I768" s="266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  <c r="AA768" s="255"/>
      <c r="AB768" s="255"/>
      <c r="AC768" s="255"/>
    </row>
    <row r="769" spans="1:29" ht="15.75" customHeight="1" thickBot="1" x14ac:dyDescent="0.35">
      <c r="A769" s="266"/>
      <c r="B769" s="266"/>
      <c r="C769" s="266"/>
      <c r="D769" s="266"/>
      <c r="E769" s="266"/>
      <c r="F769" s="266"/>
      <c r="G769" s="266"/>
      <c r="H769" s="266"/>
      <c r="I769" s="266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  <c r="AA769" s="255"/>
      <c r="AB769" s="255"/>
      <c r="AC769" s="255"/>
    </row>
    <row r="770" spans="1:29" ht="15.75" customHeight="1" thickBot="1" x14ac:dyDescent="0.35">
      <c r="A770" s="266"/>
      <c r="B770" s="266"/>
      <c r="C770" s="266"/>
      <c r="D770" s="266"/>
      <c r="E770" s="266"/>
      <c r="F770" s="266"/>
      <c r="G770" s="266"/>
      <c r="H770" s="266"/>
      <c r="I770" s="266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  <c r="AA770" s="255"/>
      <c r="AB770" s="255"/>
      <c r="AC770" s="255"/>
    </row>
    <row r="771" spans="1:29" ht="15.75" customHeight="1" thickBot="1" x14ac:dyDescent="0.35">
      <c r="A771" s="266"/>
      <c r="B771" s="266"/>
      <c r="C771" s="266"/>
      <c r="D771" s="266"/>
      <c r="E771" s="266"/>
      <c r="F771" s="266"/>
      <c r="G771" s="266"/>
      <c r="H771" s="266"/>
      <c r="I771" s="266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  <c r="AA771" s="255"/>
      <c r="AB771" s="255"/>
      <c r="AC771" s="255"/>
    </row>
    <row r="772" spans="1:29" ht="15.75" customHeight="1" thickBot="1" x14ac:dyDescent="0.35">
      <c r="A772" s="266"/>
      <c r="B772" s="266"/>
      <c r="C772" s="266"/>
      <c r="D772" s="266"/>
      <c r="E772" s="266"/>
      <c r="F772" s="266"/>
      <c r="G772" s="266"/>
      <c r="H772" s="266"/>
      <c r="I772" s="266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  <c r="AA772" s="255"/>
      <c r="AB772" s="255"/>
      <c r="AC772" s="255"/>
    </row>
    <row r="773" spans="1:29" ht="15.75" customHeight="1" thickBot="1" x14ac:dyDescent="0.35">
      <c r="A773" s="266"/>
      <c r="B773" s="266"/>
      <c r="C773" s="266"/>
      <c r="D773" s="266"/>
      <c r="E773" s="266"/>
      <c r="F773" s="266"/>
      <c r="G773" s="266"/>
      <c r="H773" s="266"/>
      <c r="I773" s="266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  <c r="AA773" s="255"/>
      <c r="AB773" s="255"/>
      <c r="AC773" s="255"/>
    </row>
    <row r="774" spans="1:29" ht="15.75" customHeight="1" thickBot="1" x14ac:dyDescent="0.35">
      <c r="A774" s="266"/>
      <c r="B774" s="266"/>
      <c r="C774" s="266"/>
      <c r="D774" s="266"/>
      <c r="E774" s="266"/>
      <c r="F774" s="266"/>
      <c r="G774" s="266"/>
      <c r="H774" s="266"/>
      <c r="I774" s="266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  <c r="AA774" s="255"/>
      <c r="AB774" s="255"/>
      <c r="AC774" s="255"/>
    </row>
    <row r="775" spans="1:29" ht="15.75" customHeight="1" thickBot="1" x14ac:dyDescent="0.35">
      <c r="A775" s="266"/>
      <c r="B775" s="266"/>
      <c r="C775" s="266"/>
      <c r="D775" s="266"/>
      <c r="E775" s="266"/>
      <c r="F775" s="266"/>
      <c r="G775" s="266"/>
      <c r="H775" s="266"/>
      <c r="I775" s="266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  <c r="AA775" s="255"/>
      <c r="AB775" s="255"/>
      <c r="AC775" s="255"/>
    </row>
    <row r="776" spans="1:29" ht="15.75" customHeight="1" thickBot="1" x14ac:dyDescent="0.35">
      <c r="A776" s="266"/>
      <c r="B776" s="266"/>
      <c r="C776" s="266"/>
      <c r="D776" s="266"/>
      <c r="E776" s="266"/>
      <c r="F776" s="266"/>
      <c r="G776" s="266"/>
      <c r="H776" s="266"/>
      <c r="I776" s="266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  <c r="AA776" s="255"/>
      <c r="AB776" s="255"/>
      <c r="AC776" s="255"/>
    </row>
    <row r="777" spans="1:29" ht="15.75" customHeight="1" thickBot="1" x14ac:dyDescent="0.35">
      <c r="A777" s="266"/>
      <c r="B777" s="266"/>
      <c r="C777" s="266"/>
      <c r="D777" s="266"/>
      <c r="E777" s="266"/>
      <c r="F777" s="266"/>
      <c r="G777" s="266"/>
      <c r="H777" s="266"/>
      <c r="I777" s="266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  <c r="AA777" s="255"/>
      <c r="AB777" s="255"/>
      <c r="AC777" s="255"/>
    </row>
    <row r="778" spans="1:29" ht="15.75" customHeight="1" thickBot="1" x14ac:dyDescent="0.35">
      <c r="A778" s="266"/>
      <c r="B778" s="266"/>
      <c r="C778" s="266"/>
      <c r="D778" s="266"/>
      <c r="E778" s="266"/>
      <c r="F778" s="266"/>
      <c r="G778" s="266"/>
      <c r="H778" s="266"/>
      <c r="I778" s="266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  <c r="AA778" s="255"/>
      <c r="AB778" s="255"/>
      <c r="AC778" s="255"/>
    </row>
    <row r="779" spans="1:29" ht="15.75" customHeight="1" thickBot="1" x14ac:dyDescent="0.35">
      <c r="A779" s="266"/>
      <c r="B779" s="266"/>
      <c r="C779" s="266"/>
      <c r="D779" s="266"/>
      <c r="E779" s="266"/>
      <c r="F779" s="266"/>
      <c r="G779" s="266"/>
      <c r="H779" s="266"/>
      <c r="I779" s="266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  <c r="AA779" s="255"/>
      <c r="AB779" s="255"/>
      <c r="AC779" s="255"/>
    </row>
    <row r="780" spans="1:29" ht="15.75" customHeight="1" thickBot="1" x14ac:dyDescent="0.35">
      <c r="A780" s="266"/>
      <c r="B780" s="266"/>
      <c r="C780" s="266"/>
      <c r="D780" s="266"/>
      <c r="E780" s="266"/>
      <c r="F780" s="266"/>
      <c r="G780" s="266"/>
      <c r="H780" s="266"/>
      <c r="I780" s="266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  <c r="AA780" s="255"/>
      <c r="AB780" s="255"/>
      <c r="AC780" s="255"/>
    </row>
    <row r="781" spans="1:29" ht="15.75" customHeight="1" thickBot="1" x14ac:dyDescent="0.35">
      <c r="A781" s="266"/>
      <c r="B781" s="266"/>
      <c r="C781" s="266"/>
      <c r="D781" s="266"/>
      <c r="E781" s="266"/>
      <c r="F781" s="266"/>
      <c r="G781" s="266"/>
      <c r="H781" s="266"/>
      <c r="I781" s="266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  <c r="AA781" s="255"/>
      <c r="AB781" s="255"/>
      <c r="AC781" s="255"/>
    </row>
    <row r="782" spans="1:29" ht="15.75" customHeight="1" thickBot="1" x14ac:dyDescent="0.35">
      <c r="A782" s="266"/>
      <c r="B782" s="266"/>
      <c r="C782" s="266"/>
      <c r="D782" s="266"/>
      <c r="E782" s="266"/>
      <c r="F782" s="266"/>
      <c r="G782" s="266"/>
      <c r="H782" s="266"/>
      <c r="I782" s="266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  <c r="AA782" s="255"/>
      <c r="AB782" s="255"/>
      <c r="AC782" s="255"/>
    </row>
    <row r="783" spans="1:29" ht="15.75" customHeight="1" thickBot="1" x14ac:dyDescent="0.35">
      <c r="A783" s="266"/>
      <c r="B783" s="266"/>
      <c r="C783" s="266"/>
      <c r="D783" s="266"/>
      <c r="E783" s="266"/>
      <c r="F783" s="266"/>
      <c r="G783" s="266"/>
      <c r="H783" s="266"/>
      <c r="I783" s="266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  <c r="AA783" s="255"/>
      <c r="AB783" s="255"/>
      <c r="AC783" s="255"/>
    </row>
    <row r="784" spans="1:29" ht="15.75" customHeight="1" thickBot="1" x14ac:dyDescent="0.35">
      <c r="A784" s="266"/>
      <c r="B784" s="266"/>
      <c r="C784" s="266"/>
      <c r="D784" s="266"/>
      <c r="E784" s="266"/>
      <c r="F784" s="266"/>
      <c r="G784" s="266"/>
      <c r="H784" s="266"/>
      <c r="I784" s="266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  <c r="AA784" s="255"/>
      <c r="AB784" s="255"/>
      <c r="AC784" s="255"/>
    </row>
    <row r="785" spans="1:29" ht="15.75" customHeight="1" thickBot="1" x14ac:dyDescent="0.35">
      <c r="A785" s="266"/>
      <c r="B785" s="266"/>
      <c r="C785" s="266"/>
      <c r="D785" s="266"/>
      <c r="E785" s="266"/>
      <c r="F785" s="266"/>
      <c r="G785" s="266"/>
      <c r="H785" s="266"/>
      <c r="I785" s="266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  <c r="AA785" s="255"/>
      <c r="AB785" s="255"/>
      <c r="AC785" s="255"/>
    </row>
    <row r="786" spans="1:29" ht="15.75" customHeight="1" thickBot="1" x14ac:dyDescent="0.35">
      <c r="A786" s="266"/>
      <c r="B786" s="266"/>
      <c r="C786" s="266"/>
      <c r="D786" s="266"/>
      <c r="E786" s="266"/>
      <c r="F786" s="266"/>
      <c r="G786" s="266"/>
      <c r="H786" s="266"/>
      <c r="I786" s="266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  <c r="AA786" s="255"/>
      <c r="AB786" s="255"/>
      <c r="AC786" s="255"/>
    </row>
    <row r="787" spans="1:29" ht="15.75" customHeight="1" thickBot="1" x14ac:dyDescent="0.35">
      <c r="A787" s="266"/>
      <c r="B787" s="266"/>
      <c r="C787" s="266"/>
      <c r="D787" s="266"/>
      <c r="E787" s="266"/>
      <c r="F787" s="266"/>
      <c r="G787" s="266"/>
      <c r="H787" s="266"/>
      <c r="I787" s="266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  <c r="AA787" s="255"/>
      <c r="AB787" s="255"/>
      <c r="AC787" s="255"/>
    </row>
    <row r="788" spans="1:29" ht="15.75" customHeight="1" thickBot="1" x14ac:dyDescent="0.35">
      <c r="A788" s="266"/>
      <c r="B788" s="266"/>
      <c r="C788" s="266"/>
      <c r="D788" s="266"/>
      <c r="E788" s="266"/>
      <c r="F788" s="266"/>
      <c r="G788" s="266"/>
      <c r="H788" s="266"/>
      <c r="I788" s="266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  <c r="AA788" s="255"/>
      <c r="AB788" s="255"/>
      <c r="AC788" s="255"/>
    </row>
    <row r="789" spans="1:29" ht="15.75" customHeight="1" thickBot="1" x14ac:dyDescent="0.35">
      <c r="A789" s="266"/>
      <c r="B789" s="266"/>
      <c r="C789" s="266"/>
      <c r="D789" s="266"/>
      <c r="E789" s="266"/>
      <c r="F789" s="266"/>
      <c r="G789" s="266"/>
      <c r="H789" s="266"/>
      <c r="I789" s="266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  <c r="AA789" s="255"/>
      <c r="AB789" s="255"/>
      <c r="AC789" s="255"/>
    </row>
    <row r="790" spans="1:29" ht="15.75" customHeight="1" thickBot="1" x14ac:dyDescent="0.35">
      <c r="A790" s="266"/>
      <c r="B790" s="266"/>
      <c r="C790" s="266"/>
      <c r="D790" s="266"/>
      <c r="E790" s="266"/>
      <c r="F790" s="266"/>
      <c r="G790" s="266"/>
      <c r="H790" s="266"/>
      <c r="I790" s="266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  <c r="AA790" s="255"/>
      <c r="AB790" s="255"/>
      <c r="AC790" s="255"/>
    </row>
    <row r="791" spans="1:29" ht="15.75" customHeight="1" thickBot="1" x14ac:dyDescent="0.35">
      <c r="A791" s="266"/>
      <c r="B791" s="266"/>
      <c r="C791" s="266"/>
      <c r="D791" s="266"/>
      <c r="E791" s="266"/>
      <c r="F791" s="266"/>
      <c r="G791" s="266"/>
      <c r="H791" s="266"/>
      <c r="I791" s="266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  <c r="AA791" s="255"/>
      <c r="AB791" s="255"/>
      <c r="AC791" s="255"/>
    </row>
    <row r="792" spans="1:29" ht="15.75" customHeight="1" thickBot="1" x14ac:dyDescent="0.35">
      <c r="A792" s="266"/>
      <c r="B792" s="266"/>
      <c r="C792" s="266"/>
      <c r="D792" s="266"/>
      <c r="E792" s="266"/>
      <c r="F792" s="266"/>
      <c r="G792" s="266"/>
      <c r="H792" s="266"/>
      <c r="I792" s="266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  <c r="AA792" s="255"/>
      <c r="AB792" s="255"/>
      <c r="AC792" s="255"/>
    </row>
    <row r="793" spans="1:29" ht="15.75" customHeight="1" thickBot="1" x14ac:dyDescent="0.35">
      <c r="A793" s="266"/>
      <c r="B793" s="266"/>
      <c r="C793" s="266"/>
      <c r="D793" s="266"/>
      <c r="E793" s="266"/>
      <c r="F793" s="266"/>
      <c r="G793" s="266"/>
      <c r="H793" s="266"/>
      <c r="I793" s="266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  <c r="AA793" s="255"/>
      <c r="AB793" s="255"/>
      <c r="AC793" s="255"/>
    </row>
    <row r="794" spans="1:29" ht="15.75" customHeight="1" thickBot="1" x14ac:dyDescent="0.35">
      <c r="A794" s="266"/>
      <c r="B794" s="266"/>
      <c r="C794" s="266"/>
      <c r="D794" s="266"/>
      <c r="E794" s="266"/>
      <c r="F794" s="266"/>
      <c r="G794" s="266"/>
      <c r="H794" s="266"/>
      <c r="I794" s="266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  <c r="AA794" s="255"/>
      <c r="AB794" s="255"/>
      <c r="AC794" s="255"/>
    </row>
    <row r="795" spans="1:29" ht="15.75" customHeight="1" thickBot="1" x14ac:dyDescent="0.35">
      <c r="A795" s="266"/>
      <c r="B795" s="266"/>
      <c r="C795" s="266"/>
      <c r="D795" s="266"/>
      <c r="E795" s="266"/>
      <c r="F795" s="266"/>
      <c r="G795" s="266"/>
      <c r="H795" s="266"/>
      <c r="I795" s="266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  <c r="AA795" s="255"/>
      <c r="AB795" s="255"/>
      <c r="AC795" s="255"/>
    </row>
    <row r="796" spans="1:29" ht="15.75" customHeight="1" thickBot="1" x14ac:dyDescent="0.35">
      <c r="A796" s="266"/>
      <c r="B796" s="266"/>
      <c r="C796" s="266"/>
      <c r="D796" s="266"/>
      <c r="E796" s="266"/>
      <c r="F796" s="266"/>
      <c r="G796" s="266"/>
      <c r="H796" s="266"/>
      <c r="I796" s="266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  <c r="AA796" s="255"/>
      <c r="AB796" s="255"/>
      <c r="AC796" s="255"/>
    </row>
    <row r="797" spans="1:29" ht="15.75" customHeight="1" thickBot="1" x14ac:dyDescent="0.35">
      <c r="A797" s="266"/>
      <c r="B797" s="266"/>
      <c r="C797" s="266"/>
      <c r="D797" s="266"/>
      <c r="E797" s="266"/>
      <c r="F797" s="266"/>
      <c r="G797" s="266"/>
      <c r="H797" s="266"/>
      <c r="I797" s="266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  <c r="AA797" s="255"/>
      <c r="AB797" s="255"/>
      <c r="AC797" s="255"/>
    </row>
    <row r="798" spans="1:29" ht="15.75" customHeight="1" thickBot="1" x14ac:dyDescent="0.35">
      <c r="A798" s="266"/>
      <c r="B798" s="266"/>
      <c r="C798" s="266"/>
      <c r="D798" s="266"/>
      <c r="E798" s="266"/>
      <c r="F798" s="266"/>
      <c r="G798" s="266"/>
      <c r="H798" s="266"/>
      <c r="I798" s="266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  <c r="AA798" s="255"/>
      <c r="AB798" s="255"/>
      <c r="AC798" s="255"/>
    </row>
    <row r="799" spans="1:29" ht="15.75" customHeight="1" thickBot="1" x14ac:dyDescent="0.35">
      <c r="A799" s="266"/>
      <c r="B799" s="266"/>
      <c r="C799" s="266"/>
      <c r="D799" s="266"/>
      <c r="E799" s="266"/>
      <c r="F799" s="266"/>
      <c r="G799" s="266"/>
      <c r="H799" s="266"/>
      <c r="I799" s="266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  <c r="AA799" s="255"/>
      <c r="AB799" s="255"/>
      <c r="AC799" s="255"/>
    </row>
    <row r="800" spans="1:29" ht="15.75" customHeight="1" thickBot="1" x14ac:dyDescent="0.35">
      <c r="A800" s="266"/>
      <c r="B800" s="266"/>
      <c r="C800" s="266"/>
      <c r="D800" s="266"/>
      <c r="E800" s="266"/>
      <c r="F800" s="266"/>
      <c r="G800" s="266"/>
      <c r="H800" s="266"/>
      <c r="I800" s="266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  <c r="AA800" s="255"/>
      <c r="AB800" s="255"/>
      <c r="AC800" s="255"/>
    </row>
    <row r="801" spans="1:29" ht="15.75" customHeight="1" thickBot="1" x14ac:dyDescent="0.35">
      <c r="A801" s="266"/>
      <c r="B801" s="266"/>
      <c r="C801" s="266"/>
      <c r="D801" s="266"/>
      <c r="E801" s="266"/>
      <c r="F801" s="266"/>
      <c r="G801" s="266"/>
      <c r="H801" s="266"/>
      <c r="I801" s="266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  <c r="AA801" s="255"/>
      <c r="AB801" s="255"/>
      <c r="AC801" s="255"/>
    </row>
    <row r="802" spans="1:29" ht="15.75" customHeight="1" thickBot="1" x14ac:dyDescent="0.35">
      <c r="A802" s="266"/>
      <c r="B802" s="266"/>
      <c r="C802" s="266"/>
      <c r="D802" s="266"/>
      <c r="E802" s="266"/>
      <c r="F802" s="266"/>
      <c r="G802" s="266"/>
      <c r="H802" s="266"/>
      <c r="I802" s="266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  <c r="AA802" s="255"/>
      <c r="AB802" s="255"/>
      <c r="AC802" s="255"/>
    </row>
    <row r="803" spans="1:29" ht="15.75" customHeight="1" thickBot="1" x14ac:dyDescent="0.35">
      <c r="A803" s="266"/>
      <c r="B803" s="266"/>
      <c r="C803" s="266"/>
      <c r="D803" s="266"/>
      <c r="E803" s="266"/>
      <c r="F803" s="266"/>
      <c r="G803" s="266"/>
      <c r="H803" s="266"/>
      <c r="I803" s="266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  <c r="AA803" s="255"/>
      <c r="AB803" s="255"/>
      <c r="AC803" s="255"/>
    </row>
    <row r="804" spans="1:29" ht="15.75" customHeight="1" thickBot="1" x14ac:dyDescent="0.35">
      <c r="A804" s="266"/>
      <c r="B804" s="266"/>
      <c r="C804" s="266"/>
      <c r="D804" s="266"/>
      <c r="E804" s="266"/>
      <c r="F804" s="266"/>
      <c r="G804" s="266"/>
      <c r="H804" s="266"/>
      <c r="I804" s="266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  <c r="AA804" s="255"/>
      <c r="AB804" s="255"/>
      <c r="AC804" s="255"/>
    </row>
    <row r="805" spans="1:29" ht="15.75" customHeight="1" thickBot="1" x14ac:dyDescent="0.35">
      <c r="A805" s="266"/>
      <c r="B805" s="266"/>
      <c r="C805" s="266"/>
      <c r="D805" s="266"/>
      <c r="E805" s="266"/>
      <c r="F805" s="266"/>
      <c r="G805" s="266"/>
      <c r="H805" s="266"/>
      <c r="I805" s="266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  <c r="AA805" s="255"/>
      <c r="AB805" s="255"/>
      <c r="AC805" s="255"/>
    </row>
    <row r="806" spans="1:29" ht="15.75" customHeight="1" thickBot="1" x14ac:dyDescent="0.35">
      <c r="A806" s="266"/>
      <c r="B806" s="266"/>
      <c r="C806" s="266"/>
      <c r="D806" s="266"/>
      <c r="E806" s="266"/>
      <c r="F806" s="266"/>
      <c r="G806" s="266"/>
      <c r="H806" s="266"/>
      <c r="I806" s="266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  <c r="AA806" s="255"/>
      <c r="AB806" s="255"/>
      <c r="AC806" s="255"/>
    </row>
    <row r="807" spans="1:29" ht="15.75" customHeight="1" thickBot="1" x14ac:dyDescent="0.35">
      <c r="A807" s="266"/>
      <c r="B807" s="266"/>
      <c r="C807" s="266"/>
      <c r="D807" s="266"/>
      <c r="E807" s="266"/>
      <c r="F807" s="266"/>
      <c r="G807" s="266"/>
      <c r="H807" s="266"/>
      <c r="I807" s="266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  <c r="AA807" s="255"/>
      <c r="AB807" s="255"/>
      <c r="AC807" s="255"/>
    </row>
    <row r="808" spans="1:29" ht="15.75" customHeight="1" thickBot="1" x14ac:dyDescent="0.35">
      <c r="A808" s="266"/>
      <c r="B808" s="266"/>
      <c r="C808" s="266"/>
      <c r="D808" s="266"/>
      <c r="E808" s="266"/>
      <c r="F808" s="266"/>
      <c r="G808" s="266"/>
      <c r="H808" s="266"/>
      <c r="I808" s="266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  <c r="AA808" s="255"/>
      <c r="AB808" s="255"/>
      <c r="AC808" s="255"/>
    </row>
    <row r="809" spans="1:29" ht="15.75" customHeight="1" thickBot="1" x14ac:dyDescent="0.35">
      <c r="A809" s="266"/>
      <c r="B809" s="266"/>
      <c r="C809" s="266"/>
      <c r="D809" s="266"/>
      <c r="E809" s="266"/>
      <c r="F809" s="266"/>
      <c r="G809" s="266"/>
      <c r="H809" s="266"/>
      <c r="I809" s="266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  <c r="AA809" s="255"/>
      <c r="AB809" s="255"/>
      <c r="AC809" s="255"/>
    </row>
    <row r="810" spans="1:29" ht="15.75" customHeight="1" thickBot="1" x14ac:dyDescent="0.35">
      <c r="A810" s="266"/>
      <c r="B810" s="266"/>
      <c r="C810" s="266"/>
      <c r="D810" s="266"/>
      <c r="E810" s="266"/>
      <c r="F810" s="266"/>
      <c r="G810" s="266"/>
      <c r="H810" s="266"/>
      <c r="I810" s="266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  <c r="AA810" s="255"/>
      <c r="AB810" s="255"/>
      <c r="AC810" s="255"/>
    </row>
    <row r="811" spans="1:29" ht="15.75" customHeight="1" thickBot="1" x14ac:dyDescent="0.35">
      <c r="A811" s="266"/>
      <c r="B811" s="266"/>
      <c r="C811" s="266"/>
      <c r="D811" s="266"/>
      <c r="E811" s="266"/>
      <c r="F811" s="266"/>
      <c r="G811" s="266"/>
      <c r="H811" s="266"/>
      <c r="I811" s="266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  <c r="AA811" s="255"/>
      <c r="AB811" s="255"/>
      <c r="AC811" s="255"/>
    </row>
    <row r="812" spans="1:29" ht="15.75" customHeight="1" thickBot="1" x14ac:dyDescent="0.35">
      <c r="A812" s="266"/>
      <c r="B812" s="266"/>
      <c r="C812" s="266"/>
      <c r="D812" s="266"/>
      <c r="E812" s="266"/>
      <c r="F812" s="266"/>
      <c r="G812" s="266"/>
      <c r="H812" s="266"/>
      <c r="I812" s="266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  <c r="AA812" s="255"/>
      <c r="AB812" s="255"/>
      <c r="AC812" s="255"/>
    </row>
    <row r="813" spans="1:29" ht="15.75" customHeight="1" thickBot="1" x14ac:dyDescent="0.35">
      <c r="A813" s="266"/>
      <c r="B813" s="266"/>
      <c r="C813" s="266"/>
      <c r="D813" s="266"/>
      <c r="E813" s="266"/>
      <c r="F813" s="266"/>
      <c r="G813" s="266"/>
      <c r="H813" s="266"/>
      <c r="I813" s="266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  <c r="AA813" s="255"/>
      <c r="AB813" s="255"/>
      <c r="AC813" s="255"/>
    </row>
    <row r="814" spans="1:29" ht="15.75" customHeight="1" thickBot="1" x14ac:dyDescent="0.35">
      <c r="A814" s="266"/>
      <c r="B814" s="266"/>
      <c r="C814" s="266"/>
      <c r="D814" s="266"/>
      <c r="E814" s="266"/>
      <c r="F814" s="266"/>
      <c r="G814" s="266"/>
      <c r="H814" s="266"/>
      <c r="I814" s="266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  <c r="AA814" s="255"/>
      <c r="AB814" s="255"/>
      <c r="AC814" s="255"/>
    </row>
    <row r="815" spans="1:29" ht="15.75" customHeight="1" thickBot="1" x14ac:dyDescent="0.35">
      <c r="A815" s="266"/>
      <c r="B815" s="266"/>
      <c r="C815" s="266"/>
      <c r="D815" s="266"/>
      <c r="E815" s="266"/>
      <c r="F815" s="266"/>
      <c r="G815" s="266"/>
      <c r="H815" s="266"/>
      <c r="I815" s="266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  <c r="AA815" s="255"/>
      <c r="AB815" s="255"/>
      <c r="AC815" s="255"/>
    </row>
    <row r="816" spans="1:29" ht="15.75" customHeight="1" thickBot="1" x14ac:dyDescent="0.35">
      <c r="A816" s="266"/>
      <c r="B816" s="266"/>
      <c r="C816" s="266"/>
      <c r="D816" s="266"/>
      <c r="E816" s="266"/>
      <c r="F816" s="266"/>
      <c r="G816" s="266"/>
      <c r="H816" s="266"/>
      <c r="I816" s="266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  <c r="AA816" s="255"/>
      <c r="AB816" s="255"/>
      <c r="AC816" s="255"/>
    </row>
    <row r="817" spans="1:29" ht="15.75" customHeight="1" thickBot="1" x14ac:dyDescent="0.35">
      <c r="A817" s="266"/>
      <c r="B817" s="266"/>
      <c r="C817" s="266"/>
      <c r="D817" s="266"/>
      <c r="E817" s="266"/>
      <c r="F817" s="266"/>
      <c r="G817" s="266"/>
      <c r="H817" s="266"/>
      <c r="I817" s="266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  <c r="AA817" s="255"/>
      <c r="AB817" s="255"/>
      <c r="AC817" s="255"/>
    </row>
    <row r="818" spans="1:29" ht="15.75" customHeight="1" thickBot="1" x14ac:dyDescent="0.35">
      <c r="A818" s="266"/>
      <c r="B818" s="266"/>
      <c r="C818" s="266"/>
      <c r="D818" s="266"/>
      <c r="E818" s="266"/>
      <c r="F818" s="266"/>
      <c r="G818" s="266"/>
      <c r="H818" s="266"/>
      <c r="I818" s="266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  <c r="AA818" s="255"/>
      <c r="AB818" s="255"/>
      <c r="AC818" s="255"/>
    </row>
    <row r="819" spans="1:29" ht="15.75" customHeight="1" thickBot="1" x14ac:dyDescent="0.35">
      <c r="A819" s="266"/>
      <c r="B819" s="266"/>
      <c r="C819" s="266"/>
      <c r="D819" s="266"/>
      <c r="E819" s="266"/>
      <c r="F819" s="266"/>
      <c r="G819" s="266"/>
      <c r="H819" s="266"/>
      <c r="I819" s="266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  <c r="AA819" s="255"/>
      <c r="AB819" s="255"/>
      <c r="AC819" s="255"/>
    </row>
    <row r="820" spans="1:29" ht="15.75" customHeight="1" thickBot="1" x14ac:dyDescent="0.35">
      <c r="A820" s="266"/>
      <c r="B820" s="266"/>
      <c r="C820" s="266"/>
      <c r="D820" s="266"/>
      <c r="E820" s="266"/>
      <c r="F820" s="266"/>
      <c r="G820" s="266"/>
      <c r="H820" s="266"/>
      <c r="I820" s="266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  <c r="AA820" s="255"/>
      <c r="AB820" s="255"/>
      <c r="AC820" s="255"/>
    </row>
    <row r="821" spans="1:29" ht="15.75" customHeight="1" thickBot="1" x14ac:dyDescent="0.35">
      <c r="A821" s="266"/>
      <c r="B821" s="266"/>
      <c r="C821" s="266"/>
      <c r="D821" s="266"/>
      <c r="E821" s="266"/>
      <c r="F821" s="266"/>
      <c r="G821" s="266"/>
      <c r="H821" s="266"/>
      <c r="I821" s="266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  <c r="AA821" s="255"/>
      <c r="AB821" s="255"/>
      <c r="AC821" s="255"/>
    </row>
    <row r="822" spans="1:29" ht="15.75" customHeight="1" thickBot="1" x14ac:dyDescent="0.35">
      <c r="A822" s="266"/>
      <c r="B822" s="266"/>
      <c r="C822" s="266"/>
      <c r="D822" s="266"/>
      <c r="E822" s="266"/>
      <c r="F822" s="266"/>
      <c r="G822" s="266"/>
      <c r="H822" s="266"/>
      <c r="I822" s="266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  <c r="AA822" s="255"/>
      <c r="AB822" s="255"/>
      <c r="AC822" s="255"/>
    </row>
    <row r="823" spans="1:29" ht="15.75" customHeight="1" thickBot="1" x14ac:dyDescent="0.35">
      <c r="A823" s="266"/>
      <c r="B823" s="266"/>
      <c r="C823" s="266"/>
      <c r="D823" s="266"/>
      <c r="E823" s="266"/>
      <c r="F823" s="266"/>
      <c r="G823" s="266"/>
      <c r="H823" s="266"/>
      <c r="I823" s="266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  <c r="AA823" s="255"/>
      <c r="AB823" s="255"/>
      <c r="AC823" s="255"/>
    </row>
    <row r="824" spans="1:29" ht="15.75" customHeight="1" thickBot="1" x14ac:dyDescent="0.35">
      <c r="A824" s="266"/>
      <c r="B824" s="266"/>
      <c r="C824" s="266"/>
      <c r="D824" s="266"/>
      <c r="E824" s="266"/>
      <c r="F824" s="266"/>
      <c r="G824" s="266"/>
      <c r="H824" s="266"/>
      <c r="I824" s="266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  <c r="AA824" s="255"/>
      <c r="AB824" s="255"/>
      <c r="AC824" s="255"/>
    </row>
    <row r="825" spans="1:29" ht="15.75" customHeight="1" thickBot="1" x14ac:dyDescent="0.35">
      <c r="A825" s="266"/>
      <c r="B825" s="266"/>
      <c r="C825" s="266"/>
      <c r="D825" s="266"/>
      <c r="E825" s="266"/>
      <c r="F825" s="266"/>
      <c r="G825" s="266"/>
      <c r="H825" s="266"/>
      <c r="I825" s="266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  <c r="AA825" s="255"/>
      <c r="AB825" s="255"/>
      <c r="AC825" s="255"/>
    </row>
    <row r="826" spans="1:29" ht="15.75" customHeight="1" thickBot="1" x14ac:dyDescent="0.35">
      <c r="A826" s="266"/>
      <c r="B826" s="266"/>
      <c r="C826" s="266"/>
      <c r="D826" s="266"/>
      <c r="E826" s="266"/>
      <c r="F826" s="266"/>
      <c r="G826" s="266"/>
      <c r="H826" s="266"/>
      <c r="I826" s="266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  <c r="AA826" s="255"/>
      <c r="AB826" s="255"/>
      <c r="AC826" s="255"/>
    </row>
    <row r="827" spans="1:29" ht="15.75" customHeight="1" thickBot="1" x14ac:dyDescent="0.35">
      <c r="A827" s="266"/>
      <c r="B827" s="266"/>
      <c r="C827" s="266"/>
      <c r="D827" s="266"/>
      <c r="E827" s="266"/>
      <c r="F827" s="266"/>
      <c r="G827" s="266"/>
      <c r="H827" s="266"/>
      <c r="I827" s="266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  <c r="AA827" s="255"/>
      <c r="AB827" s="255"/>
      <c r="AC827" s="255"/>
    </row>
    <row r="828" spans="1:29" ht="15.75" customHeight="1" thickBot="1" x14ac:dyDescent="0.35">
      <c r="A828" s="266"/>
      <c r="B828" s="266"/>
      <c r="C828" s="266"/>
      <c r="D828" s="266"/>
      <c r="E828" s="266"/>
      <c r="F828" s="266"/>
      <c r="G828" s="266"/>
      <c r="H828" s="266"/>
      <c r="I828" s="266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  <c r="AA828" s="255"/>
      <c r="AB828" s="255"/>
      <c r="AC828" s="255"/>
    </row>
    <row r="829" spans="1:29" ht="15.75" customHeight="1" thickBot="1" x14ac:dyDescent="0.35">
      <c r="A829" s="266"/>
      <c r="B829" s="266"/>
      <c r="C829" s="266"/>
      <c r="D829" s="266"/>
      <c r="E829" s="266"/>
      <c r="F829" s="266"/>
      <c r="G829" s="266"/>
      <c r="H829" s="266"/>
      <c r="I829" s="266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  <c r="AA829" s="255"/>
      <c r="AB829" s="255"/>
      <c r="AC829" s="255"/>
    </row>
    <row r="830" spans="1:29" ht="15.75" customHeight="1" thickBot="1" x14ac:dyDescent="0.35">
      <c r="A830" s="266"/>
      <c r="B830" s="266"/>
      <c r="C830" s="266"/>
      <c r="D830" s="266"/>
      <c r="E830" s="266"/>
      <c r="F830" s="266"/>
      <c r="G830" s="266"/>
      <c r="H830" s="266"/>
      <c r="I830" s="266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  <c r="AA830" s="255"/>
      <c r="AB830" s="255"/>
      <c r="AC830" s="255"/>
    </row>
    <row r="831" spans="1:29" ht="15.75" customHeight="1" thickBot="1" x14ac:dyDescent="0.35">
      <c r="A831" s="266"/>
      <c r="B831" s="266"/>
      <c r="C831" s="266"/>
      <c r="D831" s="266"/>
      <c r="E831" s="266"/>
      <c r="F831" s="266"/>
      <c r="G831" s="266"/>
      <c r="H831" s="266"/>
      <c r="I831" s="266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  <c r="AA831" s="255"/>
      <c r="AB831" s="255"/>
      <c r="AC831" s="255"/>
    </row>
    <row r="832" spans="1:29" ht="15.75" customHeight="1" thickBot="1" x14ac:dyDescent="0.35">
      <c r="A832" s="266"/>
      <c r="B832" s="266"/>
      <c r="C832" s="266"/>
      <c r="D832" s="266"/>
      <c r="E832" s="266"/>
      <c r="F832" s="266"/>
      <c r="G832" s="266"/>
      <c r="H832" s="266"/>
      <c r="I832" s="266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  <c r="AA832" s="255"/>
      <c r="AB832" s="255"/>
      <c r="AC832" s="255"/>
    </row>
    <row r="833" spans="1:29" ht="15.75" customHeight="1" thickBot="1" x14ac:dyDescent="0.35">
      <c r="A833" s="266"/>
      <c r="B833" s="266"/>
      <c r="C833" s="266"/>
      <c r="D833" s="266"/>
      <c r="E833" s="266"/>
      <c r="F833" s="266"/>
      <c r="G833" s="266"/>
      <c r="H833" s="266"/>
      <c r="I833" s="266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  <c r="AA833" s="255"/>
      <c r="AB833" s="255"/>
      <c r="AC833" s="255"/>
    </row>
    <row r="834" spans="1:29" ht="15.75" customHeight="1" thickBot="1" x14ac:dyDescent="0.35">
      <c r="A834" s="266"/>
      <c r="B834" s="266"/>
      <c r="C834" s="266"/>
      <c r="D834" s="266"/>
      <c r="E834" s="266"/>
      <c r="F834" s="266"/>
      <c r="G834" s="266"/>
      <c r="H834" s="266"/>
      <c r="I834" s="266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  <c r="AA834" s="255"/>
      <c r="AB834" s="255"/>
      <c r="AC834" s="255"/>
    </row>
    <row r="835" spans="1:29" ht="15.75" customHeight="1" thickBot="1" x14ac:dyDescent="0.35">
      <c r="A835" s="266"/>
      <c r="B835" s="266"/>
      <c r="C835" s="266"/>
      <c r="D835" s="266"/>
      <c r="E835" s="266"/>
      <c r="F835" s="266"/>
      <c r="G835" s="266"/>
      <c r="H835" s="266"/>
      <c r="I835" s="266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  <c r="AA835" s="255"/>
      <c r="AB835" s="255"/>
      <c r="AC835" s="255"/>
    </row>
    <row r="836" spans="1:29" ht="15.75" customHeight="1" thickBot="1" x14ac:dyDescent="0.35">
      <c r="A836" s="266"/>
      <c r="B836" s="266"/>
      <c r="C836" s="266"/>
      <c r="D836" s="266"/>
      <c r="E836" s="266"/>
      <c r="F836" s="266"/>
      <c r="G836" s="266"/>
      <c r="H836" s="266"/>
      <c r="I836" s="266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  <c r="AA836" s="255"/>
      <c r="AB836" s="255"/>
      <c r="AC836" s="255"/>
    </row>
    <row r="837" spans="1:29" ht="15.75" customHeight="1" thickBot="1" x14ac:dyDescent="0.35">
      <c r="A837" s="266"/>
      <c r="B837" s="266"/>
      <c r="C837" s="266"/>
      <c r="D837" s="266"/>
      <c r="E837" s="266"/>
      <c r="F837" s="266"/>
      <c r="G837" s="266"/>
      <c r="H837" s="266"/>
      <c r="I837" s="266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  <c r="AA837" s="255"/>
      <c r="AB837" s="255"/>
      <c r="AC837" s="255"/>
    </row>
    <row r="838" spans="1:29" ht="15.75" customHeight="1" thickBot="1" x14ac:dyDescent="0.35">
      <c r="A838" s="266"/>
      <c r="B838" s="266"/>
      <c r="C838" s="266"/>
      <c r="D838" s="266"/>
      <c r="E838" s="266"/>
      <c r="F838" s="266"/>
      <c r="G838" s="266"/>
      <c r="H838" s="266"/>
      <c r="I838" s="266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  <c r="AA838" s="255"/>
      <c r="AB838" s="255"/>
      <c r="AC838" s="255"/>
    </row>
    <row r="839" spans="1:29" ht="15.75" customHeight="1" thickBot="1" x14ac:dyDescent="0.35">
      <c r="A839" s="266"/>
      <c r="B839" s="266"/>
      <c r="C839" s="266"/>
      <c r="D839" s="266"/>
      <c r="E839" s="266"/>
      <c r="F839" s="266"/>
      <c r="G839" s="266"/>
      <c r="H839" s="266"/>
      <c r="I839" s="266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  <c r="AA839" s="255"/>
      <c r="AB839" s="255"/>
      <c r="AC839" s="255"/>
    </row>
    <row r="840" spans="1:29" ht="15.75" customHeight="1" thickBot="1" x14ac:dyDescent="0.35">
      <c r="A840" s="266"/>
      <c r="B840" s="266"/>
      <c r="C840" s="266"/>
      <c r="D840" s="266"/>
      <c r="E840" s="266"/>
      <c r="F840" s="266"/>
      <c r="G840" s="266"/>
      <c r="H840" s="266"/>
      <c r="I840" s="266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  <c r="AA840" s="255"/>
      <c r="AB840" s="255"/>
      <c r="AC840" s="255"/>
    </row>
    <row r="841" spans="1:29" ht="15.75" customHeight="1" thickBot="1" x14ac:dyDescent="0.35">
      <c r="A841" s="266"/>
      <c r="B841" s="266"/>
      <c r="C841" s="266"/>
      <c r="D841" s="266"/>
      <c r="E841" s="266"/>
      <c r="F841" s="266"/>
      <c r="G841" s="266"/>
      <c r="H841" s="266"/>
      <c r="I841" s="266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  <c r="AA841" s="255"/>
      <c r="AB841" s="255"/>
      <c r="AC841" s="255"/>
    </row>
    <row r="842" spans="1:29" ht="15.75" customHeight="1" thickBot="1" x14ac:dyDescent="0.35">
      <c r="A842" s="266"/>
      <c r="B842" s="266"/>
      <c r="C842" s="266"/>
      <c r="D842" s="266"/>
      <c r="E842" s="266"/>
      <c r="F842" s="266"/>
      <c r="G842" s="266"/>
      <c r="H842" s="266"/>
      <c r="I842" s="266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  <c r="AA842" s="255"/>
      <c r="AB842" s="255"/>
      <c r="AC842" s="255"/>
    </row>
    <row r="843" spans="1:29" ht="15.75" customHeight="1" thickBot="1" x14ac:dyDescent="0.35">
      <c r="A843" s="266"/>
      <c r="B843" s="266"/>
      <c r="C843" s="266"/>
      <c r="D843" s="266"/>
      <c r="E843" s="266"/>
      <c r="F843" s="266"/>
      <c r="G843" s="266"/>
      <c r="H843" s="266"/>
      <c r="I843" s="266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  <c r="AA843" s="255"/>
      <c r="AB843" s="255"/>
      <c r="AC843" s="255"/>
    </row>
    <row r="844" spans="1:29" ht="15.75" customHeight="1" thickBot="1" x14ac:dyDescent="0.35">
      <c r="A844" s="266"/>
      <c r="B844" s="266"/>
      <c r="C844" s="266"/>
      <c r="D844" s="266"/>
      <c r="E844" s="266"/>
      <c r="F844" s="266"/>
      <c r="G844" s="266"/>
      <c r="H844" s="266"/>
      <c r="I844" s="266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  <c r="AA844" s="255"/>
      <c r="AB844" s="255"/>
      <c r="AC844" s="255"/>
    </row>
    <row r="845" spans="1:29" ht="15.75" customHeight="1" thickBot="1" x14ac:dyDescent="0.35">
      <c r="A845" s="266"/>
      <c r="B845" s="266"/>
      <c r="C845" s="266"/>
      <c r="D845" s="266"/>
      <c r="E845" s="266"/>
      <c r="F845" s="266"/>
      <c r="G845" s="266"/>
      <c r="H845" s="266"/>
      <c r="I845" s="266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  <c r="AA845" s="255"/>
      <c r="AB845" s="255"/>
      <c r="AC845" s="255"/>
    </row>
    <row r="846" spans="1:29" ht="15.75" customHeight="1" thickBot="1" x14ac:dyDescent="0.35">
      <c r="A846" s="266"/>
      <c r="B846" s="266"/>
      <c r="C846" s="266"/>
      <c r="D846" s="266"/>
      <c r="E846" s="266"/>
      <c r="F846" s="266"/>
      <c r="G846" s="266"/>
      <c r="H846" s="266"/>
      <c r="I846" s="266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  <c r="AA846" s="255"/>
      <c r="AB846" s="255"/>
      <c r="AC846" s="255"/>
    </row>
    <row r="847" spans="1:29" ht="15.75" customHeight="1" thickBot="1" x14ac:dyDescent="0.35">
      <c r="A847" s="266"/>
      <c r="B847" s="266"/>
      <c r="C847" s="266"/>
      <c r="D847" s="266"/>
      <c r="E847" s="266"/>
      <c r="F847" s="266"/>
      <c r="G847" s="266"/>
      <c r="H847" s="266"/>
      <c r="I847" s="266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  <c r="AA847" s="255"/>
      <c r="AB847" s="255"/>
      <c r="AC847" s="255"/>
    </row>
    <row r="848" spans="1:29" ht="15.75" customHeight="1" thickBot="1" x14ac:dyDescent="0.35">
      <c r="A848" s="266"/>
      <c r="B848" s="266"/>
      <c r="C848" s="266"/>
      <c r="D848" s="266"/>
      <c r="E848" s="266"/>
      <c r="F848" s="266"/>
      <c r="G848" s="266"/>
      <c r="H848" s="266"/>
      <c r="I848" s="266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  <c r="AA848" s="255"/>
      <c r="AB848" s="255"/>
      <c r="AC848" s="255"/>
    </row>
    <row r="849" spans="1:29" ht="15.75" customHeight="1" thickBot="1" x14ac:dyDescent="0.35">
      <c r="A849" s="266"/>
      <c r="B849" s="266"/>
      <c r="C849" s="266"/>
      <c r="D849" s="266"/>
      <c r="E849" s="266"/>
      <c r="F849" s="266"/>
      <c r="G849" s="266"/>
      <c r="H849" s="266"/>
      <c r="I849" s="266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  <c r="AA849" s="255"/>
      <c r="AB849" s="255"/>
      <c r="AC849" s="255"/>
    </row>
    <row r="850" spans="1:29" ht="15.75" customHeight="1" thickBot="1" x14ac:dyDescent="0.35">
      <c r="A850" s="266"/>
      <c r="B850" s="266"/>
      <c r="C850" s="266"/>
      <c r="D850" s="266"/>
      <c r="E850" s="266"/>
      <c r="F850" s="266"/>
      <c r="G850" s="266"/>
      <c r="H850" s="266"/>
      <c r="I850" s="266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  <c r="AA850" s="255"/>
      <c r="AB850" s="255"/>
      <c r="AC850" s="255"/>
    </row>
    <row r="851" spans="1:29" ht="15.75" customHeight="1" thickBot="1" x14ac:dyDescent="0.35">
      <c r="A851" s="266"/>
      <c r="B851" s="266"/>
      <c r="C851" s="266"/>
      <c r="D851" s="266"/>
      <c r="E851" s="266"/>
      <c r="F851" s="266"/>
      <c r="G851" s="266"/>
      <c r="H851" s="266"/>
      <c r="I851" s="266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  <c r="AA851" s="255"/>
      <c r="AB851" s="255"/>
      <c r="AC851" s="255"/>
    </row>
    <row r="852" spans="1:29" ht="15.75" customHeight="1" thickBot="1" x14ac:dyDescent="0.35">
      <c r="A852" s="266"/>
      <c r="B852" s="266"/>
      <c r="C852" s="266"/>
      <c r="D852" s="266"/>
      <c r="E852" s="266"/>
      <c r="F852" s="266"/>
      <c r="G852" s="266"/>
      <c r="H852" s="266"/>
      <c r="I852" s="266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  <c r="AA852" s="255"/>
      <c r="AB852" s="255"/>
      <c r="AC852" s="255"/>
    </row>
    <row r="853" spans="1:29" ht="15.75" customHeight="1" thickBot="1" x14ac:dyDescent="0.35">
      <c r="A853" s="266"/>
      <c r="B853" s="266"/>
      <c r="C853" s="266"/>
      <c r="D853" s="266"/>
      <c r="E853" s="266"/>
      <c r="F853" s="266"/>
      <c r="G853" s="266"/>
      <c r="H853" s="266"/>
      <c r="I853" s="266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  <c r="AA853" s="255"/>
      <c r="AB853" s="255"/>
      <c r="AC853" s="255"/>
    </row>
    <row r="854" spans="1:29" ht="15.75" customHeight="1" thickBot="1" x14ac:dyDescent="0.35">
      <c r="A854" s="266"/>
      <c r="B854" s="266"/>
      <c r="C854" s="266"/>
      <c r="D854" s="266"/>
      <c r="E854" s="266"/>
      <c r="F854" s="266"/>
      <c r="G854" s="266"/>
      <c r="H854" s="266"/>
      <c r="I854" s="266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  <c r="AA854" s="255"/>
      <c r="AB854" s="255"/>
      <c r="AC854" s="255"/>
    </row>
    <row r="855" spans="1:29" ht="15.75" customHeight="1" thickBot="1" x14ac:dyDescent="0.35">
      <c r="A855" s="266"/>
      <c r="B855" s="266"/>
      <c r="C855" s="266"/>
      <c r="D855" s="266"/>
      <c r="E855" s="266"/>
      <c r="F855" s="266"/>
      <c r="G855" s="266"/>
      <c r="H855" s="266"/>
      <c r="I855" s="266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  <c r="AA855" s="255"/>
      <c r="AB855" s="255"/>
      <c r="AC855" s="255"/>
    </row>
    <row r="856" spans="1:29" ht="15.75" customHeight="1" thickBot="1" x14ac:dyDescent="0.35">
      <c r="A856" s="266"/>
      <c r="B856" s="266"/>
      <c r="C856" s="266"/>
      <c r="D856" s="266"/>
      <c r="E856" s="266"/>
      <c r="F856" s="266"/>
      <c r="G856" s="266"/>
      <c r="H856" s="266"/>
      <c r="I856" s="266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  <c r="AA856" s="255"/>
      <c r="AB856" s="255"/>
      <c r="AC856" s="255"/>
    </row>
    <row r="857" spans="1:29" ht="15.75" customHeight="1" thickBot="1" x14ac:dyDescent="0.35">
      <c r="A857" s="266"/>
      <c r="B857" s="266"/>
      <c r="C857" s="266"/>
      <c r="D857" s="266"/>
      <c r="E857" s="266"/>
      <c r="F857" s="266"/>
      <c r="G857" s="266"/>
      <c r="H857" s="266"/>
      <c r="I857" s="266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  <c r="AA857" s="255"/>
      <c r="AB857" s="255"/>
      <c r="AC857" s="255"/>
    </row>
    <row r="858" spans="1:29" ht="15.75" customHeight="1" thickBot="1" x14ac:dyDescent="0.35">
      <c r="A858" s="266"/>
      <c r="B858" s="266"/>
      <c r="C858" s="266"/>
      <c r="D858" s="266"/>
      <c r="E858" s="266"/>
      <c r="F858" s="266"/>
      <c r="G858" s="266"/>
      <c r="H858" s="266"/>
      <c r="I858" s="266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  <c r="AA858" s="255"/>
      <c r="AB858" s="255"/>
      <c r="AC858" s="255"/>
    </row>
    <row r="859" spans="1:29" ht="15.75" customHeight="1" thickBot="1" x14ac:dyDescent="0.35">
      <c r="A859" s="266"/>
      <c r="B859" s="266"/>
      <c r="C859" s="266"/>
      <c r="D859" s="266"/>
      <c r="E859" s="266"/>
      <c r="F859" s="266"/>
      <c r="G859" s="266"/>
      <c r="H859" s="266"/>
      <c r="I859" s="266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  <c r="AA859" s="255"/>
      <c r="AB859" s="255"/>
      <c r="AC859" s="255"/>
    </row>
    <row r="860" spans="1:29" ht="15.75" customHeight="1" thickBot="1" x14ac:dyDescent="0.35">
      <c r="A860" s="266"/>
      <c r="B860" s="266"/>
      <c r="C860" s="266"/>
      <c r="D860" s="266"/>
      <c r="E860" s="266"/>
      <c r="F860" s="266"/>
      <c r="G860" s="266"/>
      <c r="H860" s="266"/>
      <c r="I860" s="266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  <c r="AA860" s="255"/>
      <c r="AB860" s="255"/>
      <c r="AC860" s="255"/>
    </row>
    <row r="861" spans="1:29" ht="15.75" customHeight="1" thickBot="1" x14ac:dyDescent="0.35">
      <c r="A861" s="266"/>
      <c r="B861" s="266"/>
      <c r="C861" s="266"/>
      <c r="D861" s="266"/>
      <c r="E861" s="266"/>
      <c r="F861" s="266"/>
      <c r="G861" s="266"/>
      <c r="H861" s="266"/>
      <c r="I861" s="266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  <c r="AA861" s="255"/>
      <c r="AB861" s="255"/>
      <c r="AC861" s="255"/>
    </row>
    <row r="862" spans="1:29" ht="15.75" customHeight="1" thickBot="1" x14ac:dyDescent="0.35">
      <c r="A862" s="266"/>
      <c r="B862" s="266"/>
      <c r="C862" s="266"/>
      <c r="D862" s="266"/>
      <c r="E862" s="266"/>
      <c r="F862" s="266"/>
      <c r="G862" s="266"/>
      <c r="H862" s="266"/>
      <c r="I862" s="266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  <c r="AA862" s="255"/>
      <c r="AB862" s="255"/>
      <c r="AC862" s="255"/>
    </row>
    <row r="863" spans="1:29" ht="15.75" customHeight="1" thickBot="1" x14ac:dyDescent="0.35">
      <c r="A863" s="266"/>
      <c r="B863" s="266"/>
      <c r="C863" s="266"/>
      <c r="D863" s="266"/>
      <c r="E863" s="266"/>
      <c r="F863" s="266"/>
      <c r="G863" s="266"/>
      <c r="H863" s="266"/>
      <c r="I863" s="266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  <c r="AA863" s="255"/>
      <c r="AB863" s="255"/>
      <c r="AC863" s="255"/>
    </row>
    <row r="864" spans="1:29" ht="15.75" customHeight="1" thickBot="1" x14ac:dyDescent="0.35">
      <c r="A864" s="266"/>
      <c r="B864" s="266"/>
      <c r="C864" s="266"/>
      <c r="D864" s="266"/>
      <c r="E864" s="266"/>
      <c r="F864" s="266"/>
      <c r="G864" s="266"/>
      <c r="H864" s="266"/>
      <c r="I864" s="266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  <c r="AA864" s="255"/>
      <c r="AB864" s="255"/>
      <c r="AC864" s="255"/>
    </row>
    <row r="865" spans="1:29" ht="15.75" customHeight="1" thickBot="1" x14ac:dyDescent="0.35">
      <c r="A865" s="266"/>
      <c r="B865" s="266"/>
      <c r="C865" s="266"/>
      <c r="D865" s="266"/>
      <c r="E865" s="266"/>
      <c r="F865" s="266"/>
      <c r="G865" s="266"/>
      <c r="H865" s="266"/>
      <c r="I865" s="266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  <c r="AA865" s="255"/>
      <c r="AB865" s="255"/>
      <c r="AC865" s="255"/>
    </row>
    <row r="866" spans="1:29" ht="15.75" customHeight="1" thickBot="1" x14ac:dyDescent="0.35">
      <c r="A866" s="266"/>
      <c r="B866" s="266"/>
      <c r="C866" s="266"/>
      <c r="D866" s="266"/>
      <c r="E866" s="266"/>
      <c r="F866" s="266"/>
      <c r="G866" s="266"/>
      <c r="H866" s="266"/>
      <c r="I866" s="266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  <c r="AA866" s="255"/>
      <c r="AB866" s="255"/>
      <c r="AC866" s="255"/>
    </row>
    <row r="867" spans="1:29" ht="15.75" customHeight="1" thickBot="1" x14ac:dyDescent="0.35">
      <c r="A867" s="266"/>
      <c r="B867" s="266"/>
      <c r="C867" s="266"/>
      <c r="D867" s="266"/>
      <c r="E867" s="266"/>
      <c r="F867" s="266"/>
      <c r="G867" s="266"/>
      <c r="H867" s="266"/>
      <c r="I867" s="266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  <c r="AA867" s="255"/>
      <c r="AB867" s="255"/>
      <c r="AC867" s="255"/>
    </row>
    <row r="868" spans="1:29" ht="15.75" customHeight="1" thickBot="1" x14ac:dyDescent="0.35">
      <c r="A868" s="266"/>
      <c r="B868" s="266"/>
      <c r="C868" s="266"/>
      <c r="D868" s="266"/>
      <c r="E868" s="266"/>
      <c r="F868" s="266"/>
      <c r="G868" s="266"/>
      <c r="H868" s="266"/>
      <c r="I868" s="266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  <c r="AA868" s="255"/>
      <c r="AB868" s="255"/>
      <c r="AC868" s="255"/>
    </row>
    <row r="869" spans="1:29" ht="15.75" customHeight="1" thickBot="1" x14ac:dyDescent="0.35">
      <c r="A869" s="266"/>
      <c r="B869" s="266"/>
      <c r="C869" s="266"/>
      <c r="D869" s="266"/>
      <c r="E869" s="266"/>
      <c r="F869" s="266"/>
      <c r="G869" s="266"/>
      <c r="H869" s="266"/>
      <c r="I869" s="266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  <c r="AA869" s="255"/>
      <c r="AB869" s="255"/>
      <c r="AC869" s="255"/>
    </row>
    <row r="870" spans="1:29" ht="15.75" customHeight="1" thickBot="1" x14ac:dyDescent="0.35">
      <c r="A870" s="266"/>
      <c r="B870" s="266"/>
      <c r="C870" s="266"/>
      <c r="D870" s="266"/>
      <c r="E870" s="266"/>
      <c r="F870" s="266"/>
      <c r="G870" s="266"/>
      <c r="H870" s="266"/>
      <c r="I870" s="266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  <c r="AA870" s="255"/>
      <c r="AB870" s="255"/>
      <c r="AC870" s="255"/>
    </row>
    <row r="871" spans="1:29" ht="15.75" customHeight="1" thickBot="1" x14ac:dyDescent="0.35">
      <c r="A871" s="266"/>
      <c r="B871" s="266"/>
      <c r="C871" s="266"/>
      <c r="D871" s="266"/>
      <c r="E871" s="266"/>
      <c r="F871" s="266"/>
      <c r="G871" s="266"/>
      <c r="H871" s="266"/>
      <c r="I871" s="266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  <c r="AA871" s="255"/>
      <c r="AB871" s="255"/>
      <c r="AC871" s="255"/>
    </row>
    <row r="872" spans="1:29" ht="15.75" customHeight="1" thickBot="1" x14ac:dyDescent="0.35">
      <c r="A872" s="266"/>
      <c r="B872" s="266"/>
      <c r="C872" s="266"/>
      <c r="D872" s="266"/>
      <c r="E872" s="266"/>
      <c r="F872" s="266"/>
      <c r="G872" s="266"/>
      <c r="H872" s="266"/>
      <c r="I872" s="266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  <c r="AA872" s="255"/>
      <c r="AB872" s="255"/>
      <c r="AC872" s="255"/>
    </row>
    <row r="873" spans="1:29" ht="15.75" customHeight="1" thickBot="1" x14ac:dyDescent="0.35">
      <c r="A873" s="266"/>
      <c r="B873" s="266"/>
      <c r="C873" s="266"/>
      <c r="D873" s="266"/>
      <c r="E873" s="266"/>
      <c r="F873" s="266"/>
      <c r="G873" s="266"/>
      <c r="H873" s="266"/>
      <c r="I873" s="266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  <c r="AA873" s="255"/>
      <c r="AB873" s="255"/>
      <c r="AC873" s="255"/>
    </row>
    <row r="874" spans="1:29" ht="15.75" customHeight="1" thickBot="1" x14ac:dyDescent="0.35">
      <c r="A874" s="266"/>
      <c r="B874" s="266"/>
      <c r="C874" s="266"/>
      <c r="D874" s="266"/>
      <c r="E874" s="266"/>
      <c r="F874" s="266"/>
      <c r="G874" s="266"/>
      <c r="H874" s="266"/>
      <c r="I874" s="266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  <c r="AA874" s="255"/>
      <c r="AB874" s="255"/>
      <c r="AC874" s="255"/>
    </row>
    <row r="875" spans="1:29" ht="15.75" customHeight="1" thickBot="1" x14ac:dyDescent="0.35">
      <c r="A875" s="266"/>
      <c r="B875" s="266"/>
      <c r="C875" s="266"/>
      <c r="D875" s="266"/>
      <c r="E875" s="266"/>
      <c r="F875" s="266"/>
      <c r="G875" s="266"/>
      <c r="H875" s="266"/>
      <c r="I875" s="266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  <c r="AA875" s="255"/>
      <c r="AB875" s="255"/>
      <c r="AC875" s="255"/>
    </row>
    <row r="876" spans="1:29" ht="15.75" customHeight="1" thickBot="1" x14ac:dyDescent="0.35">
      <c r="A876" s="266"/>
      <c r="B876" s="266"/>
      <c r="C876" s="266"/>
      <c r="D876" s="266"/>
      <c r="E876" s="266"/>
      <c r="F876" s="266"/>
      <c r="G876" s="266"/>
      <c r="H876" s="266"/>
      <c r="I876" s="266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  <c r="AA876" s="255"/>
      <c r="AB876" s="255"/>
      <c r="AC876" s="255"/>
    </row>
    <row r="877" spans="1:29" ht="15.75" customHeight="1" thickBot="1" x14ac:dyDescent="0.35">
      <c r="A877" s="266"/>
      <c r="B877" s="266"/>
      <c r="C877" s="266"/>
      <c r="D877" s="266"/>
      <c r="E877" s="266"/>
      <c r="F877" s="266"/>
      <c r="G877" s="266"/>
      <c r="H877" s="266"/>
      <c r="I877" s="266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  <c r="AA877" s="255"/>
      <c r="AB877" s="255"/>
      <c r="AC877" s="255"/>
    </row>
    <row r="878" spans="1:29" ht="15.75" customHeight="1" thickBot="1" x14ac:dyDescent="0.35">
      <c r="A878" s="266"/>
      <c r="B878" s="266"/>
      <c r="C878" s="266"/>
      <c r="D878" s="266"/>
      <c r="E878" s="266"/>
      <c r="F878" s="266"/>
      <c r="G878" s="266"/>
      <c r="H878" s="266"/>
      <c r="I878" s="266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  <c r="AA878" s="255"/>
      <c r="AB878" s="255"/>
      <c r="AC878" s="255"/>
    </row>
    <row r="879" spans="1:29" ht="15.75" customHeight="1" thickBot="1" x14ac:dyDescent="0.35">
      <c r="A879" s="266"/>
      <c r="B879" s="266"/>
      <c r="C879" s="266"/>
      <c r="D879" s="266"/>
      <c r="E879" s="266"/>
      <c r="F879" s="266"/>
      <c r="G879" s="266"/>
      <c r="H879" s="266"/>
      <c r="I879" s="266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  <c r="AA879" s="255"/>
      <c r="AB879" s="255"/>
      <c r="AC879" s="255"/>
    </row>
    <row r="880" spans="1:29" ht="15.75" customHeight="1" thickBot="1" x14ac:dyDescent="0.35">
      <c r="A880" s="266"/>
      <c r="B880" s="266"/>
      <c r="C880" s="266"/>
      <c r="D880" s="266"/>
      <c r="E880" s="266"/>
      <c r="F880" s="266"/>
      <c r="G880" s="266"/>
      <c r="H880" s="266"/>
      <c r="I880" s="266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  <c r="AA880" s="255"/>
      <c r="AB880" s="255"/>
      <c r="AC880" s="255"/>
    </row>
    <row r="881" spans="1:29" ht="15.75" customHeight="1" thickBot="1" x14ac:dyDescent="0.35">
      <c r="A881" s="266"/>
      <c r="B881" s="266"/>
      <c r="C881" s="266"/>
      <c r="D881" s="266"/>
      <c r="E881" s="266"/>
      <c r="F881" s="266"/>
      <c r="G881" s="266"/>
      <c r="H881" s="266"/>
      <c r="I881" s="266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  <c r="AA881" s="255"/>
      <c r="AB881" s="255"/>
      <c r="AC881" s="255"/>
    </row>
    <row r="882" spans="1:29" ht="15.75" customHeight="1" thickBot="1" x14ac:dyDescent="0.35">
      <c r="A882" s="266"/>
      <c r="B882" s="266"/>
      <c r="C882" s="266"/>
      <c r="D882" s="266"/>
      <c r="E882" s="266"/>
      <c r="F882" s="266"/>
      <c r="G882" s="266"/>
      <c r="H882" s="266"/>
      <c r="I882" s="266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  <c r="AA882" s="255"/>
      <c r="AB882" s="255"/>
      <c r="AC882" s="255"/>
    </row>
    <row r="883" spans="1:29" ht="15.75" customHeight="1" thickBot="1" x14ac:dyDescent="0.35">
      <c r="A883" s="266"/>
      <c r="B883" s="266"/>
      <c r="C883" s="266"/>
      <c r="D883" s="266"/>
      <c r="E883" s="266"/>
      <c r="F883" s="266"/>
      <c r="G883" s="266"/>
      <c r="H883" s="266"/>
      <c r="I883" s="266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  <c r="AA883" s="255"/>
      <c r="AB883" s="255"/>
      <c r="AC883" s="255"/>
    </row>
    <row r="884" spans="1:29" ht="15.75" customHeight="1" thickBot="1" x14ac:dyDescent="0.35">
      <c r="A884" s="266"/>
      <c r="B884" s="266"/>
      <c r="C884" s="266"/>
      <c r="D884" s="266"/>
      <c r="E884" s="266"/>
      <c r="F884" s="266"/>
      <c r="G884" s="266"/>
      <c r="H884" s="266"/>
      <c r="I884" s="266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  <c r="AA884" s="255"/>
      <c r="AB884" s="255"/>
      <c r="AC884" s="255"/>
    </row>
    <row r="885" spans="1:29" ht="15.75" customHeight="1" thickBot="1" x14ac:dyDescent="0.35">
      <c r="A885" s="266"/>
      <c r="B885" s="266"/>
      <c r="C885" s="266"/>
      <c r="D885" s="266"/>
      <c r="E885" s="266"/>
      <c r="F885" s="266"/>
      <c r="G885" s="266"/>
      <c r="H885" s="266"/>
      <c r="I885" s="266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  <c r="AA885" s="255"/>
      <c r="AB885" s="255"/>
      <c r="AC885" s="255"/>
    </row>
    <row r="886" spans="1:29" ht="15.75" customHeight="1" thickBot="1" x14ac:dyDescent="0.35">
      <c r="A886" s="266"/>
      <c r="B886" s="266"/>
      <c r="C886" s="266"/>
      <c r="D886" s="266"/>
      <c r="E886" s="266"/>
      <c r="F886" s="266"/>
      <c r="G886" s="266"/>
      <c r="H886" s="266"/>
      <c r="I886" s="266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  <c r="AA886" s="255"/>
      <c r="AB886" s="255"/>
      <c r="AC886" s="255"/>
    </row>
    <row r="887" spans="1:29" ht="15.75" customHeight="1" thickBot="1" x14ac:dyDescent="0.35">
      <c r="A887" s="266"/>
      <c r="B887" s="266"/>
      <c r="C887" s="266"/>
      <c r="D887" s="266"/>
      <c r="E887" s="266"/>
      <c r="F887" s="266"/>
      <c r="G887" s="266"/>
      <c r="H887" s="266"/>
      <c r="I887" s="266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  <c r="AA887" s="255"/>
      <c r="AB887" s="255"/>
      <c r="AC887" s="255"/>
    </row>
    <row r="888" spans="1:29" ht="15.75" customHeight="1" thickBot="1" x14ac:dyDescent="0.35">
      <c r="A888" s="266"/>
      <c r="B888" s="266"/>
      <c r="C888" s="266"/>
      <c r="D888" s="266"/>
      <c r="E888" s="266"/>
      <c r="F888" s="266"/>
      <c r="G888" s="266"/>
      <c r="H888" s="266"/>
      <c r="I888" s="266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  <c r="AA888" s="255"/>
      <c r="AB888" s="255"/>
      <c r="AC888" s="255"/>
    </row>
    <row r="889" spans="1:29" ht="15.75" customHeight="1" thickBot="1" x14ac:dyDescent="0.35">
      <c r="A889" s="266"/>
      <c r="B889" s="266"/>
      <c r="C889" s="266"/>
      <c r="D889" s="266"/>
      <c r="E889" s="266"/>
      <c r="F889" s="266"/>
      <c r="G889" s="266"/>
      <c r="H889" s="266"/>
      <c r="I889" s="266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  <c r="AA889" s="255"/>
      <c r="AB889" s="255"/>
      <c r="AC889" s="255"/>
    </row>
    <row r="890" spans="1:29" ht="15.75" customHeight="1" thickBot="1" x14ac:dyDescent="0.35">
      <c r="A890" s="266"/>
      <c r="B890" s="266"/>
      <c r="C890" s="266"/>
      <c r="D890" s="266"/>
      <c r="E890" s="266"/>
      <c r="F890" s="266"/>
      <c r="G890" s="266"/>
      <c r="H890" s="266"/>
      <c r="I890" s="266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  <c r="AA890" s="255"/>
      <c r="AB890" s="255"/>
      <c r="AC890" s="255"/>
    </row>
    <row r="891" spans="1:29" ht="15.75" customHeight="1" thickBot="1" x14ac:dyDescent="0.35">
      <c r="A891" s="266"/>
      <c r="B891" s="266"/>
      <c r="C891" s="266"/>
      <c r="D891" s="266"/>
      <c r="E891" s="266"/>
      <c r="F891" s="266"/>
      <c r="G891" s="266"/>
      <c r="H891" s="266"/>
      <c r="I891" s="266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  <c r="AA891" s="255"/>
      <c r="AB891" s="255"/>
      <c r="AC891" s="255"/>
    </row>
    <row r="892" spans="1:29" ht="15.75" customHeight="1" thickBot="1" x14ac:dyDescent="0.35">
      <c r="A892" s="266"/>
      <c r="B892" s="266"/>
      <c r="C892" s="266"/>
      <c r="D892" s="266"/>
      <c r="E892" s="266"/>
      <c r="F892" s="266"/>
      <c r="G892" s="266"/>
      <c r="H892" s="266"/>
      <c r="I892" s="266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  <c r="AA892" s="255"/>
      <c r="AB892" s="255"/>
      <c r="AC892" s="255"/>
    </row>
    <row r="893" spans="1:29" ht="15.75" customHeight="1" thickBot="1" x14ac:dyDescent="0.35">
      <c r="A893" s="266"/>
      <c r="B893" s="266"/>
      <c r="C893" s="266"/>
      <c r="D893" s="266"/>
      <c r="E893" s="266"/>
      <c r="F893" s="266"/>
      <c r="G893" s="266"/>
      <c r="H893" s="266"/>
      <c r="I893" s="266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  <c r="AA893" s="255"/>
      <c r="AB893" s="255"/>
      <c r="AC893" s="255"/>
    </row>
    <row r="894" spans="1:29" ht="15.75" customHeight="1" thickBot="1" x14ac:dyDescent="0.35">
      <c r="A894" s="266"/>
      <c r="B894" s="266"/>
      <c r="C894" s="266"/>
      <c r="D894" s="266"/>
      <c r="E894" s="266"/>
      <c r="F894" s="266"/>
      <c r="G894" s="266"/>
      <c r="H894" s="266"/>
      <c r="I894" s="266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  <c r="AA894" s="255"/>
      <c r="AB894" s="255"/>
      <c r="AC894" s="255"/>
    </row>
    <row r="895" spans="1:29" ht="15.75" customHeight="1" thickBot="1" x14ac:dyDescent="0.35">
      <c r="A895" s="266"/>
      <c r="B895" s="266"/>
      <c r="C895" s="266"/>
      <c r="D895" s="266"/>
      <c r="E895" s="266"/>
      <c r="F895" s="266"/>
      <c r="G895" s="266"/>
      <c r="H895" s="266"/>
      <c r="I895" s="266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  <c r="AA895" s="255"/>
      <c r="AB895" s="255"/>
      <c r="AC895" s="255"/>
    </row>
    <row r="896" spans="1:29" ht="15.75" customHeight="1" thickBot="1" x14ac:dyDescent="0.35">
      <c r="A896" s="266"/>
      <c r="B896" s="266"/>
      <c r="C896" s="266"/>
      <c r="D896" s="266"/>
      <c r="E896" s="266"/>
      <c r="F896" s="266"/>
      <c r="G896" s="266"/>
      <c r="H896" s="266"/>
      <c r="I896" s="266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  <c r="AA896" s="255"/>
      <c r="AB896" s="255"/>
      <c r="AC896" s="255"/>
    </row>
    <row r="897" spans="1:29" ht="15.75" customHeight="1" thickBot="1" x14ac:dyDescent="0.35">
      <c r="A897" s="266"/>
      <c r="B897" s="266"/>
      <c r="C897" s="266"/>
      <c r="D897" s="266"/>
      <c r="E897" s="266"/>
      <c r="F897" s="266"/>
      <c r="G897" s="266"/>
      <c r="H897" s="266"/>
      <c r="I897" s="266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  <c r="AA897" s="255"/>
      <c r="AB897" s="255"/>
      <c r="AC897" s="255"/>
    </row>
    <row r="898" spans="1:29" ht="15.75" customHeight="1" thickBot="1" x14ac:dyDescent="0.35">
      <c r="A898" s="266"/>
      <c r="B898" s="266"/>
      <c r="C898" s="266"/>
      <c r="D898" s="266"/>
      <c r="E898" s="266"/>
      <c r="F898" s="266"/>
      <c r="G898" s="266"/>
      <c r="H898" s="266"/>
      <c r="I898" s="266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  <c r="AA898" s="255"/>
      <c r="AB898" s="255"/>
      <c r="AC898" s="255"/>
    </row>
    <row r="899" spans="1:29" ht="15.75" customHeight="1" thickBot="1" x14ac:dyDescent="0.35">
      <c r="A899" s="266"/>
      <c r="B899" s="266"/>
      <c r="C899" s="266"/>
      <c r="D899" s="266"/>
      <c r="E899" s="266"/>
      <c r="F899" s="266"/>
      <c r="G899" s="266"/>
      <c r="H899" s="266"/>
      <c r="I899" s="266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  <c r="AA899" s="255"/>
      <c r="AB899" s="255"/>
      <c r="AC899" s="255"/>
    </row>
    <row r="900" spans="1:29" ht="15.75" customHeight="1" thickBot="1" x14ac:dyDescent="0.35">
      <c r="A900" s="266"/>
      <c r="B900" s="266"/>
      <c r="C900" s="266"/>
      <c r="D900" s="266"/>
      <c r="E900" s="266"/>
      <c r="F900" s="266"/>
      <c r="G900" s="266"/>
      <c r="H900" s="266"/>
      <c r="I900" s="266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  <c r="AA900" s="255"/>
      <c r="AB900" s="255"/>
      <c r="AC900" s="255"/>
    </row>
    <row r="901" spans="1:29" ht="15.75" customHeight="1" thickBot="1" x14ac:dyDescent="0.35">
      <c r="A901" s="266"/>
      <c r="B901" s="266"/>
      <c r="C901" s="266"/>
      <c r="D901" s="266"/>
      <c r="E901" s="266"/>
      <c r="F901" s="266"/>
      <c r="G901" s="266"/>
      <c r="H901" s="266"/>
      <c r="I901" s="266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  <c r="AA901" s="255"/>
      <c r="AB901" s="255"/>
      <c r="AC901" s="255"/>
    </row>
    <row r="902" spans="1:29" ht="15.75" customHeight="1" thickBot="1" x14ac:dyDescent="0.35">
      <c r="A902" s="266"/>
      <c r="B902" s="266"/>
      <c r="C902" s="266"/>
      <c r="D902" s="266"/>
      <c r="E902" s="266"/>
      <c r="F902" s="266"/>
      <c r="G902" s="266"/>
      <c r="H902" s="266"/>
      <c r="I902" s="266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  <c r="AA902" s="255"/>
      <c r="AB902" s="255"/>
      <c r="AC902" s="255"/>
    </row>
    <row r="903" spans="1:29" ht="15.75" customHeight="1" thickBot="1" x14ac:dyDescent="0.35">
      <c r="A903" s="266"/>
      <c r="B903" s="266"/>
      <c r="C903" s="266"/>
      <c r="D903" s="266"/>
      <c r="E903" s="266"/>
      <c r="F903" s="266"/>
      <c r="G903" s="266"/>
      <c r="H903" s="266"/>
      <c r="I903" s="266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  <c r="AA903" s="255"/>
      <c r="AB903" s="255"/>
      <c r="AC903" s="255"/>
    </row>
    <row r="904" spans="1:29" ht="15.75" customHeight="1" thickBot="1" x14ac:dyDescent="0.35">
      <c r="A904" s="266"/>
      <c r="B904" s="266"/>
      <c r="C904" s="266"/>
      <c r="D904" s="266"/>
      <c r="E904" s="266"/>
      <c r="F904" s="266"/>
      <c r="G904" s="266"/>
      <c r="H904" s="266"/>
      <c r="I904" s="266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  <c r="AA904" s="255"/>
      <c r="AB904" s="255"/>
      <c r="AC904" s="255"/>
    </row>
    <row r="905" spans="1:29" ht="15.75" customHeight="1" thickBot="1" x14ac:dyDescent="0.35">
      <c r="A905" s="266"/>
      <c r="B905" s="266"/>
      <c r="C905" s="266"/>
      <c r="D905" s="266"/>
      <c r="E905" s="266"/>
      <c r="F905" s="266"/>
      <c r="G905" s="266"/>
      <c r="H905" s="266"/>
      <c r="I905" s="266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  <c r="AA905" s="255"/>
      <c r="AB905" s="255"/>
      <c r="AC905" s="255"/>
    </row>
    <row r="906" spans="1:29" ht="15.75" customHeight="1" thickBot="1" x14ac:dyDescent="0.35">
      <c r="A906" s="266"/>
      <c r="B906" s="266"/>
      <c r="C906" s="266"/>
      <c r="D906" s="266"/>
      <c r="E906" s="266"/>
      <c r="F906" s="266"/>
      <c r="G906" s="266"/>
      <c r="H906" s="266"/>
      <c r="I906" s="266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  <c r="AA906" s="255"/>
      <c r="AB906" s="255"/>
      <c r="AC906" s="255"/>
    </row>
    <row r="907" spans="1:29" ht="15.75" customHeight="1" thickBot="1" x14ac:dyDescent="0.35">
      <c r="A907" s="266"/>
      <c r="B907" s="266"/>
      <c r="C907" s="266"/>
      <c r="D907" s="266"/>
      <c r="E907" s="266"/>
      <c r="F907" s="266"/>
      <c r="G907" s="266"/>
      <c r="H907" s="266"/>
      <c r="I907" s="266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  <c r="AA907" s="255"/>
      <c r="AB907" s="255"/>
      <c r="AC907" s="255"/>
    </row>
    <row r="908" spans="1:29" ht="15.75" customHeight="1" thickBot="1" x14ac:dyDescent="0.35">
      <c r="A908" s="266"/>
      <c r="B908" s="266"/>
      <c r="C908" s="266"/>
      <c r="D908" s="266"/>
      <c r="E908" s="266"/>
      <c r="F908" s="266"/>
      <c r="G908" s="266"/>
      <c r="H908" s="266"/>
      <c r="I908" s="266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  <c r="AA908" s="255"/>
      <c r="AB908" s="255"/>
      <c r="AC908" s="255"/>
    </row>
    <row r="909" spans="1:29" ht="15.75" customHeight="1" thickBot="1" x14ac:dyDescent="0.35">
      <c r="A909" s="266"/>
      <c r="B909" s="266"/>
      <c r="C909" s="266"/>
      <c r="D909" s="266"/>
      <c r="E909" s="266"/>
      <c r="F909" s="266"/>
      <c r="G909" s="266"/>
      <c r="H909" s="266"/>
      <c r="I909" s="266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  <c r="AA909" s="255"/>
      <c r="AB909" s="255"/>
      <c r="AC909" s="255"/>
    </row>
    <row r="910" spans="1:29" ht="15.75" customHeight="1" thickBot="1" x14ac:dyDescent="0.35">
      <c r="A910" s="266"/>
      <c r="B910" s="266"/>
      <c r="C910" s="266"/>
      <c r="D910" s="266"/>
      <c r="E910" s="266"/>
      <c r="F910" s="266"/>
      <c r="G910" s="266"/>
      <c r="H910" s="266"/>
      <c r="I910" s="266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  <c r="AA910" s="255"/>
      <c r="AB910" s="255"/>
      <c r="AC910" s="255"/>
    </row>
    <row r="911" spans="1:29" ht="15.75" customHeight="1" thickBot="1" x14ac:dyDescent="0.35">
      <c r="A911" s="266"/>
      <c r="B911" s="266"/>
      <c r="C911" s="266"/>
      <c r="D911" s="266"/>
      <c r="E911" s="266"/>
      <c r="F911" s="266"/>
      <c r="G911" s="266"/>
      <c r="H911" s="266"/>
      <c r="I911" s="266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  <c r="AA911" s="255"/>
      <c r="AB911" s="255"/>
      <c r="AC911" s="255"/>
    </row>
    <row r="912" spans="1:29" ht="15.75" customHeight="1" thickBot="1" x14ac:dyDescent="0.35">
      <c r="A912" s="266"/>
      <c r="B912" s="266"/>
      <c r="C912" s="266"/>
      <c r="D912" s="266"/>
      <c r="E912" s="266"/>
      <c r="F912" s="266"/>
      <c r="G912" s="266"/>
      <c r="H912" s="266"/>
      <c r="I912" s="266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  <c r="AA912" s="255"/>
      <c r="AB912" s="255"/>
      <c r="AC912" s="255"/>
    </row>
    <row r="913" spans="1:29" ht="15.75" customHeight="1" thickBot="1" x14ac:dyDescent="0.35">
      <c r="A913" s="266"/>
      <c r="B913" s="266"/>
      <c r="C913" s="266"/>
      <c r="D913" s="266"/>
      <c r="E913" s="266"/>
      <c r="F913" s="266"/>
      <c r="G913" s="266"/>
      <c r="H913" s="266"/>
      <c r="I913" s="266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  <c r="AA913" s="255"/>
      <c r="AB913" s="255"/>
      <c r="AC913" s="255"/>
    </row>
    <row r="914" spans="1:29" ht="15.75" customHeight="1" thickBot="1" x14ac:dyDescent="0.35">
      <c r="A914" s="266"/>
      <c r="B914" s="266"/>
      <c r="C914" s="266"/>
      <c r="D914" s="266"/>
      <c r="E914" s="266"/>
      <c r="F914" s="266"/>
      <c r="G914" s="266"/>
      <c r="H914" s="266"/>
      <c r="I914" s="266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  <c r="AA914" s="255"/>
      <c r="AB914" s="255"/>
      <c r="AC914" s="255"/>
    </row>
    <row r="915" spans="1:29" ht="15.75" customHeight="1" thickBot="1" x14ac:dyDescent="0.35">
      <c r="A915" s="266"/>
      <c r="B915" s="266"/>
      <c r="C915" s="266"/>
      <c r="D915" s="266"/>
      <c r="E915" s="266"/>
      <c r="F915" s="266"/>
      <c r="G915" s="266"/>
      <c r="H915" s="266"/>
      <c r="I915" s="266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  <c r="AA915" s="255"/>
      <c r="AB915" s="255"/>
      <c r="AC915" s="255"/>
    </row>
    <row r="916" spans="1:29" ht="15.75" customHeight="1" thickBot="1" x14ac:dyDescent="0.35">
      <c r="A916" s="266"/>
      <c r="B916" s="266"/>
      <c r="C916" s="266"/>
      <c r="D916" s="266"/>
      <c r="E916" s="266"/>
      <c r="F916" s="266"/>
      <c r="G916" s="266"/>
      <c r="H916" s="266"/>
      <c r="I916" s="266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  <c r="AA916" s="255"/>
      <c r="AB916" s="255"/>
      <c r="AC916" s="255"/>
    </row>
    <row r="917" spans="1:29" ht="15.75" customHeight="1" thickBot="1" x14ac:dyDescent="0.35">
      <c r="A917" s="266"/>
      <c r="B917" s="266"/>
      <c r="C917" s="266"/>
      <c r="D917" s="266"/>
      <c r="E917" s="266"/>
      <c r="F917" s="266"/>
      <c r="G917" s="266"/>
      <c r="H917" s="266"/>
      <c r="I917" s="266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  <c r="AA917" s="255"/>
      <c r="AB917" s="255"/>
      <c r="AC917" s="255"/>
    </row>
    <row r="918" spans="1:29" ht="15.75" customHeight="1" thickBot="1" x14ac:dyDescent="0.35">
      <c r="A918" s="266"/>
      <c r="B918" s="266"/>
      <c r="C918" s="266"/>
      <c r="D918" s="266"/>
      <c r="E918" s="266"/>
      <c r="F918" s="266"/>
      <c r="G918" s="266"/>
      <c r="H918" s="266"/>
      <c r="I918" s="266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  <c r="AA918" s="255"/>
      <c r="AB918" s="255"/>
      <c r="AC918" s="255"/>
    </row>
    <row r="919" spans="1:29" ht="15.75" customHeight="1" thickBot="1" x14ac:dyDescent="0.35">
      <c r="A919" s="266"/>
      <c r="B919" s="266"/>
      <c r="C919" s="266"/>
      <c r="D919" s="266"/>
      <c r="E919" s="266"/>
      <c r="F919" s="266"/>
      <c r="G919" s="266"/>
      <c r="H919" s="266"/>
      <c r="I919" s="266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  <c r="AA919" s="255"/>
      <c r="AB919" s="255"/>
      <c r="AC919" s="255"/>
    </row>
    <row r="920" spans="1:29" ht="15.75" customHeight="1" thickBot="1" x14ac:dyDescent="0.35">
      <c r="A920" s="266"/>
      <c r="B920" s="266"/>
      <c r="C920" s="266"/>
      <c r="D920" s="266"/>
      <c r="E920" s="266"/>
      <c r="F920" s="266"/>
      <c r="G920" s="266"/>
      <c r="H920" s="266"/>
      <c r="I920" s="266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  <c r="AA920" s="255"/>
      <c r="AB920" s="255"/>
      <c r="AC920" s="255"/>
    </row>
    <row r="921" spans="1:29" ht="15.75" customHeight="1" thickBot="1" x14ac:dyDescent="0.35">
      <c r="A921" s="266"/>
      <c r="B921" s="266"/>
      <c r="C921" s="266"/>
      <c r="D921" s="266"/>
      <c r="E921" s="266"/>
      <c r="F921" s="266"/>
      <c r="G921" s="266"/>
      <c r="H921" s="266"/>
      <c r="I921" s="266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  <c r="AA921" s="255"/>
      <c r="AB921" s="255"/>
      <c r="AC921" s="255"/>
    </row>
    <row r="922" spans="1:29" ht="15.75" customHeight="1" thickBot="1" x14ac:dyDescent="0.35">
      <c r="A922" s="266"/>
      <c r="B922" s="266"/>
      <c r="C922" s="266"/>
      <c r="D922" s="266"/>
      <c r="E922" s="266"/>
      <c r="F922" s="266"/>
      <c r="G922" s="266"/>
      <c r="H922" s="266"/>
      <c r="I922" s="266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  <c r="AA922" s="255"/>
      <c r="AB922" s="255"/>
      <c r="AC922" s="255"/>
    </row>
    <row r="923" spans="1:29" ht="15.75" customHeight="1" thickBot="1" x14ac:dyDescent="0.35">
      <c r="A923" s="266"/>
      <c r="B923" s="266"/>
      <c r="C923" s="266"/>
      <c r="D923" s="266"/>
      <c r="E923" s="266"/>
      <c r="F923" s="266"/>
      <c r="G923" s="266"/>
      <c r="H923" s="266"/>
      <c r="I923" s="266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  <c r="AA923" s="255"/>
      <c r="AB923" s="255"/>
      <c r="AC923" s="255"/>
    </row>
    <row r="924" spans="1:29" ht="15.75" customHeight="1" thickBot="1" x14ac:dyDescent="0.35">
      <c r="A924" s="266"/>
      <c r="B924" s="266"/>
      <c r="C924" s="266"/>
      <c r="D924" s="266"/>
      <c r="E924" s="266"/>
      <c r="F924" s="266"/>
      <c r="G924" s="266"/>
      <c r="H924" s="266"/>
      <c r="I924" s="266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  <c r="AA924" s="255"/>
      <c r="AB924" s="255"/>
      <c r="AC924" s="255"/>
    </row>
    <row r="925" spans="1:29" ht="15.75" customHeight="1" thickBot="1" x14ac:dyDescent="0.35">
      <c r="A925" s="266"/>
      <c r="B925" s="266"/>
      <c r="C925" s="266"/>
      <c r="D925" s="266"/>
      <c r="E925" s="266"/>
      <c r="F925" s="266"/>
      <c r="G925" s="266"/>
      <c r="H925" s="266"/>
      <c r="I925" s="266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  <c r="AA925" s="255"/>
      <c r="AB925" s="255"/>
      <c r="AC925" s="255"/>
    </row>
    <row r="926" spans="1:29" ht="15.75" customHeight="1" thickBot="1" x14ac:dyDescent="0.35">
      <c r="A926" s="266"/>
      <c r="B926" s="266"/>
      <c r="C926" s="266"/>
      <c r="D926" s="266"/>
      <c r="E926" s="266"/>
      <c r="F926" s="266"/>
      <c r="G926" s="266"/>
      <c r="H926" s="266"/>
      <c r="I926" s="266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  <c r="AA926" s="255"/>
      <c r="AB926" s="255"/>
      <c r="AC926" s="255"/>
    </row>
    <row r="927" spans="1:29" ht="15.75" customHeight="1" thickBot="1" x14ac:dyDescent="0.35">
      <c r="A927" s="266"/>
      <c r="B927" s="266"/>
      <c r="C927" s="266"/>
      <c r="D927" s="266"/>
      <c r="E927" s="266"/>
      <c r="F927" s="266"/>
      <c r="G927" s="266"/>
      <c r="H927" s="266"/>
      <c r="I927" s="266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  <c r="AA927" s="255"/>
      <c r="AB927" s="255"/>
      <c r="AC927" s="255"/>
    </row>
    <row r="928" spans="1:29" ht="15.75" customHeight="1" thickBot="1" x14ac:dyDescent="0.35">
      <c r="A928" s="266"/>
      <c r="B928" s="266"/>
      <c r="C928" s="266"/>
      <c r="D928" s="266"/>
      <c r="E928" s="266"/>
      <c r="F928" s="266"/>
      <c r="G928" s="266"/>
      <c r="H928" s="266"/>
      <c r="I928" s="266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  <c r="AA928" s="255"/>
      <c r="AB928" s="255"/>
      <c r="AC928" s="255"/>
    </row>
    <row r="929" spans="1:29" ht="15.75" customHeight="1" thickBot="1" x14ac:dyDescent="0.35">
      <c r="A929" s="266"/>
      <c r="B929" s="266"/>
      <c r="C929" s="266"/>
      <c r="D929" s="266"/>
      <c r="E929" s="266"/>
      <c r="F929" s="266"/>
      <c r="G929" s="266"/>
      <c r="H929" s="266"/>
      <c r="I929" s="266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  <c r="AA929" s="255"/>
      <c r="AB929" s="255"/>
      <c r="AC929" s="255"/>
    </row>
    <row r="930" spans="1:29" ht="15.75" customHeight="1" thickBot="1" x14ac:dyDescent="0.35">
      <c r="A930" s="266"/>
      <c r="B930" s="266"/>
      <c r="C930" s="266"/>
      <c r="D930" s="266"/>
      <c r="E930" s="266"/>
      <c r="F930" s="266"/>
      <c r="G930" s="266"/>
      <c r="H930" s="266"/>
      <c r="I930" s="266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  <c r="AA930" s="255"/>
      <c r="AB930" s="255"/>
      <c r="AC930" s="255"/>
    </row>
    <row r="931" spans="1:29" ht="15.75" customHeight="1" thickBot="1" x14ac:dyDescent="0.35">
      <c r="A931" s="266"/>
      <c r="B931" s="266"/>
      <c r="C931" s="266"/>
      <c r="D931" s="266"/>
      <c r="E931" s="266"/>
      <c r="F931" s="266"/>
      <c r="G931" s="266"/>
      <c r="H931" s="266"/>
      <c r="I931" s="266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  <c r="AA931" s="255"/>
      <c r="AB931" s="255"/>
      <c r="AC931" s="255"/>
    </row>
    <row r="932" spans="1:29" ht="15.75" customHeight="1" thickBot="1" x14ac:dyDescent="0.35">
      <c r="A932" s="266"/>
      <c r="B932" s="266"/>
      <c r="C932" s="266"/>
      <c r="D932" s="266"/>
      <c r="E932" s="266"/>
      <c r="F932" s="266"/>
      <c r="G932" s="266"/>
      <c r="H932" s="266"/>
      <c r="I932" s="266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  <c r="AA932" s="255"/>
      <c r="AB932" s="255"/>
      <c r="AC932" s="255"/>
    </row>
    <row r="933" spans="1:29" ht="15.75" customHeight="1" thickBot="1" x14ac:dyDescent="0.35">
      <c r="A933" s="266"/>
      <c r="B933" s="266"/>
      <c r="C933" s="266"/>
      <c r="D933" s="266"/>
      <c r="E933" s="266"/>
      <c r="F933" s="266"/>
      <c r="G933" s="266"/>
      <c r="H933" s="266"/>
      <c r="I933" s="266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  <c r="AA933" s="255"/>
      <c r="AB933" s="255"/>
      <c r="AC933" s="255"/>
    </row>
    <row r="934" spans="1:29" ht="15.75" customHeight="1" thickBot="1" x14ac:dyDescent="0.35">
      <c r="A934" s="266"/>
      <c r="B934" s="266"/>
      <c r="C934" s="266"/>
      <c r="D934" s="266"/>
      <c r="E934" s="266"/>
      <c r="F934" s="266"/>
      <c r="G934" s="266"/>
      <c r="H934" s="266"/>
      <c r="I934" s="266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  <c r="AA934" s="255"/>
      <c r="AB934" s="255"/>
      <c r="AC934" s="255"/>
    </row>
    <row r="935" spans="1:29" ht="15.75" customHeight="1" thickBot="1" x14ac:dyDescent="0.35">
      <c r="A935" s="266"/>
      <c r="B935" s="266"/>
      <c r="C935" s="266"/>
      <c r="D935" s="266"/>
      <c r="E935" s="266"/>
      <c r="F935" s="266"/>
      <c r="G935" s="266"/>
      <c r="H935" s="266"/>
      <c r="I935" s="266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  <c r="AA935" s="255"/>
      <c r="AB935" s="255"/>
      <c r="AC935" s="255"/>
    </row>
    <row r="936" spans="1:29" ht="15.75" customHeight="1" thickBot="1" x14ac:dyDescent="0.35">
      <c r="A936" s="266"/>
      <c r="B936" s="266"/>
      <c r="C936" s="266"/>
      <c r="D936" s="266"/>
      <c r="E936" s="266"/>
      <c r="F936" s="266"/>
      <c r="G936" s="266"/>
      <c r="H936" s="266"/>
      <c r="I936" s="266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  <c r="AA936" s="255"/>
      <c r="AB936" s="255"/>
      <c r="AC936" s="255"/>
    </row>
    <row r="937" spans="1:29" ht="15.75" customHeight="1" thickBot="1" x14ac:dyDescent="0.35">
      <c r="A937" s="266"/>
      <c r="B937" s="266"/>
      <c r="C937" s="266"/>
      <c r="D937" s="266"/>
      <c r="E937" s="266"/>
      <c r="F937" s="266"/>
      <c r="G937" s="266"/>
      <c r="H937" s="266"/>
      <c r="I937" s="266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  <c r="AA937" s="255"/>
      <c r="AB937" s="255"/>
      <c r="AC937" s="255"/>
    </row>
    <row r="938" spans="1:29" ht="15.75" customHeight="1" thickBot="1" x14ac:dyDescent="0.35">
      <c r="A938" s="266"/>
      <c r="B938" s="266"/>
      <c r="C938" s="266"/>
      <c r="D938" s="266"/>
      <c r="E938" s="266"/>
      <c r="F938" s="266"/>
      <c r="G938" s="266"/>
      <c r="H938" s="266"/>
      <c r="I938" s="266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  <c r="AA938" s="255"/>
      <c r="AB938" s="255"/>
      <c r="AC938" s="255"/>
    </row>
    <row r="939" spans="1:29" ht="15.75" customHeight="1" thickBot="1" x14ac:dyDescent="0.35">
      <c r="A939" s="266"/>
      <c r="B939" s="266"/>
      <c r="C939" s="266"/>
      <c r="D939" s="266"/>
      <c r="E939" s="266"/>
      <c r="F939" s="266"/>
      <c r="G939" s="266"/>
      <c r="H939" s="266"/>
      <c r="I939" s="266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  <c r="AA939" s="255"/>
      <c r="AB939" s="255"/>
      <c r="AC939" s="255"/>
    </row>
    <row r="940" spans="1:29" ht="15.75" customHeight="1" thickBot="1" x14ac:dyDescent="0.35">
      <c r="A940" s="266"/>
      <c r="B940" s="266"/>
      <c r="C940" s="266"/>
      <c r="D940" s="266"/>
      <c r="E940" s="266"/>
      <c r="F940" s="266"/>
      <c r="G940" s="266"/>
      <c r="H940" s="266"/>
      <c r="I940" s="266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  <c r="AA940" s="255"/>
      <c r="AB940" s="255"/>
      <c r="AC940" s="255"/>
    </row>
    <row r="941" spans="1:29" ht="15.75" customHeight="1" thickBot="1" x14ac:dyDescent="0.35">
      <c r="A941" s="266"/>
      <c r="B941" s="266"/>
      <c r="C941" s="266"/>
      <c r="D941" s="266"/>
      <c r="E941" s="266"/>
      <c r="F941" s="266"/>
      <c r="G941" s="266"/>
      <c r="H941" s="266"/>
      <c r="I941" s="266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  <c r="AA941" s="255"/>
      <c r="AB941" s="255"/>
      <c r="AC941" s="255"/>
    </row>
    <row r="942" spans="1:29" ht="15.75" customHeight="1" thickBot="1" x14ac:dyDescent="0.35">
      <c r="A942" s="266"/>
      <c r="B942" s="266"/>
      <c r="C942" s="266"/>
      <c r="D942" s="266"/>
      <c r="E942" s="266"/>
      <c r="F942" s="266"/>
      <c r="G942" s="266"/>
      <c r="H942" s="266"/>
      <c r="I942" s="266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  <c r="AA942" s="255"/>
      <c r="AB942" s="255"/>
      <c r="AC942" s="255"/>
    </row>
    <row r="943" spans="1:29" ht="15.75" customHeight="1" thickBot="1" x14ac:dyDescent="0.35">
      <c r="A943" s="266"/>
      <c r="B943" s="266"/>
      <c r="C943" s="266"/>
      <c r="D943" s="266"/>
      <c r="E943" s="266"/>
      <c r="F943" s="266"/>
      <c r="G943" s="266"/>
      <c r="H943" s="266"/>
      <c r="I943" s="266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  <c r="AA943" s="255"/>
      <c r="AB943" s="255"/>
      <c r="AC943" s="255"/>
    </row>
    <row r="944" spans="1:29" ht="15.75" customHeight="1" thickBot="1" x14ac:dyDescent="0.35">
      <c r="A944" s="266"/>
      <c r="B944" s="266"/>
      <c r="C944" s="266"/>
      <c r="D944" s="266"/>
      <c r="E944" s="266"/>
      <c r="F944" s="266"/>
      <c r="G944" s="266"/>
      <c r="H944" s="266"/>
      <c r="I944" s="266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  <c r="AA944" s="255"/>
      <c r="AB944" s="255"/>
      <c r="AC944" s="255"/>
    </row>
    <row r="945" spans="1:29" ht="15.75" customHeight="1" thickBot="1" x14ac:dyDescent="0.35">
      <c r="A945" s="266"/>
      <c r="B945" s="266"/>
      <c r="C945" s="266"/>
      <c r="D945" s="266"/>
      <c r="E945" s="266"/>
      <c r="F945" s="266"/>
      <c r="G945" s="266"/>
      <c r="H945" s="266"/>
      <c r="I945" s="266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  <c r="AA945" s="255"/>
      <c r="AB945" s="255"/>
      <c r="AC945" s="255"/>
    </row>
    <row r="946" spans="1:29" ht="15.75" customHeight="1" thickBot="1" x14ac:dyDescent="0.35">
      <c r="A946" s="266"/>
      <c r="B946" s="266"/>
      <c r="C946" s="266"/>
      <c r="D946" s="266"/>
      <c r="E946" s="266"/>
      <c r="F946" s="266"/>
      <c r="G946" s="266"/>
      <c r="H946" s="266"/>
      <c r="I946" s="266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  <c r="AA946" s="255"/>
      <c r="AB946" s="255"/>
      <c r="AC946" s="255"/>
    </row>
    <row r="947" spans="1:29" ht="15.75" customHeight="1" thickBot="1" x14ac:dyDescent="0.35">
      <c r="A947" s="266"/>
      <c r="B947" s="266"/>
      <c r="C947" s="266"/>
      <c r="D947" s="266"/>
      <c r="E947" s="266"/>
      <c r="F947" s="266"/>
      <c r="G947" s="266"/>
      <c r="H947" s="266"/>
      <c r="I947" s="266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  <c r="AA947" s="255"/>
      <c r="AB947" s="255"/>
      <c r="AC947" s="255"/>
    </row>
    <row r="948" spans="1:29" ht="15.75" customHeight="1" thickBot="1" x14ac:dyDescent="0.35">
      <c r="A948" s="266"/>
      <c r="B948" s="266"/>
      <c r="C948" s="266"/>
      <c r="D948" s="266"/>
      <c r="E948" s="266"/>
      <c r="F948" s="266"/>
      <c r="G948" s="266"/>
      <c r="H948" s="266"/>
      <c r="I948" s="266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  <c r="AA948" s="255"/>
      <c r="AB948" s="255"/>
      <c r="AC948" s="255"/>
    </row>
    <row r="949" spans="1:29" ht="15.75" customHeight="1" thickBot="1" x14ac:dyDescent="0.35">
      <c r="A949" s="266"/>
      <c r="B949" s="266"/>
      <c r="C949" s="266"/>
      <c r="D949" s="266"/>
      <c r="E949" s="266"/>
      <c r="F949" s="266"/>
      <c r="G949" s="266"/>
      <c r="H949" s="266"/>
      <c r="I949" s="266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  <c r="AA949" s="255"/>
      <c r="AB949" s="255"/>
      <c r="AC949" s="255"/>
    </row>
    <row r="950" spans="1:29" ht="15.75" customHeight="1" thickBot="1" x14ac:dyDescent="0.35">
      <c r="A950" s="266"/>
      <c r="B950" s="266"/>
      <c r="C950" s="266"/>
      <c r="D950" s="266"/>
      <c r="E950" s="266"/>
      <c r="F950" s="266"/>
      <c r="G950" s="266"/>
      <c r="H950" s="266"/>
      <c r="I950" s="266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  <c r="AA950" s="255"/>
      <c r="AB950" s="255"/>
      <c r="AC950" s="255"/>
    </row>
    <row r="951" spans="1:29" ht="15.75" customHeight="1" thickBot="1" x14ac:dyDescent="0.35">
      <c r="A951" s="266"/>
      <c r="B951" s="266"/>
      <c r="C951" s="266"/>
      <c r="D951" s="266"/>
      <c r="E951" s="266"/>
      <c r="F951" s="266"/>
      <c r="G951" s="266"/>
      <c r="H951" s="266"/>
      <c r="I951" s="266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  <c r="AA951" s="255"/>
      <c r="AB951" s="255"/>
      <c r="AC951" s="255"/>
    </row>
    <row r="952" spans="1:29" ht="15.75" customHeight="1" thickBot="1" x14ac:dyDescent="0.35">
      <c r="A952" s="266"/>
      <c r="B952" s="266"/>
      <c r="C952" s="266"/>
      <c r="D952" s="266"/>
      <c r="E952" s="266"/>
      <c r="F952" s="266"/>
      <c r="G952" s="266"/>
      <c r="H952" s="266"/>
      <c r="I952" s="266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  <c r="AA952" s="255"/>
      <c r="AB952" s="255"/>
      <c r="AC952" s="255"/>
    </row>
    <row r="953" spans="1:29" ht="15.75" customHeight="1" thickBot="1" x14ac:dyDescent="0.35">
      <c r="A953" s="266"/>
      <c r="B953" s="266"/>
      <c r="C953" s="266"/>
      <c r="D953" s="266"/>
      <c r="E953" s="266"/>
      <c r="F953" s="266"/>
      <c r="G953" s="266"/>
      <c r="H953" s="266"/>
      <c r="I953" s="266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  <c r="AA953" s="255"/>
      <c r="AB953" s="255"/>
      <c r="AC953" s="255"/>
    </row>
    <row r="954" spans="1:29" ht="15.75" customHeight="1" thickBot="1" x14ac:dyDescent="0.35">
      <c r="A954" s="266"/>
      <c r="B954" s="266"/>
      <c r="C954" s="266"/>
      <c r="D954" s="266"/>
      <c r="E954" s="266"/>
      <c r="F954" s="266"/>
      <c r="G954" s="266"/>
      <c r="H954" s="266"/>
      <c r="I954" s="266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  <c r="AA954" s="255"/>
      <c r="AB954" s="255"/>
      <c r="AC954" s="255"/>
    </row>
    <row r="955" spans="1:29" ht="15.75" customHeight="1" thickBot="1" x14ac:dyDescent="0.35">
      <c r="A955" s="266"/>
      <c r="B955" s="266"/>
      <c r="C955" s="266"/>
      <c r="D955" s="266"/>
      <c r="E955" s="266"/>
      <c r="F955" s="266"/>
      <c r="G955" s="266"/>
      <c r="H955" s="266"/>
      <c r="I955" s="266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  <c r="AA955" s="255"/>
      <c r="AB955" s="255"/>
      <c r="AC955" s="255"/>
    </row>
    <row r="956" spans="1:29" ht="15.75" customHeight="1" thickBot="1" x14ac:dyDescent="0.35">
      <c r="A956" s="266"/>
      <c r="B956" s="266"/>
      <c r="C956" s="266"/>
      <c r="D956" s="266"/>
      <c r="E956" s="266"/>
      <c r="F956" s="266"/>
      <c r="G956" s="266"/>
      <c r="H956" s="266"/>
      <c r="I956" s="266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  <c r="AA956" s="255"/>
      <c r="AB956" s="255"/>
      <c r="AC956" s="255"/>
    </row>
    <row r="957" spans="1:29" ht="15.75" customHeight="1" thickBot="1" x14ac:dyDescent="0.35">
      <c r="A957" s="266"/>
      <c r="B957" s="266"/>
      <c r="C957" s="266"/>
      <c r="D957" s="266"/>
      <c r="E957" s="266"/>
      <c r="F957" s="266"/>
      <c r="G957" s="266"/>
      <c r="H957" s="266"/>
      <c r="I957" s="266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  <c r="AA957" s="255"/>
      <c r="AB957" s="255"/>
      <c r="AC957" s="255"/>
    </row>
    <row r="958" spans="1:29" ht="15.75" customHeight="1" thickBot="1" x14ac:dyDescent="0.35">
      <c r="A958" s="266"/>
      <c r="B958" s="266"/>
      <c r="C958" s="266"/>
      <c r="D958" s="266"/>
      <c r="E958" s="266"/>
      <c r="F958" s="266"/>
      <c r="G958" s="266"/>
      <c r="H958" s="266"/>
      <c r="I958" s="266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  <c r="AA958" s="255"/>
      <c r="AB958" s="255"/>
      <c r="AC958" s="255"/>
    </row>
    <row r="959" spans="1:29" ht="15.75" customHeight="1" thickBot="1" x14ac:dyDescent="0.35">
      <c r="A959" s="266"/>
      <c r="B959" s="266"/>
      <c r="C959" s="266"/>
      <c r="D959" s="266"/>
      <c r="E959" s="266"/>
      <c r="F959" s="266"/>
      <c r="G959" s="266"/>
      <c r="H959" s="266"/>
      <c r="I959" s="266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  <c r="AA959" s="255"/>
      <c r="AB959" s="255"/>
      <c r="AC959" s="255"/>
    </row>
    <row r="960" spans="1:29" ht="15.75" customHeight="1" thickBot="1" x14ac:dyDescent="0.35">
      <c r="A960" s="266"/>
      <c r="B960" s="266"/>
      <c r="C960" s="266"/>
      <c r="D960" s="266"/>
      <c r="E960" s="266"/>
      <c r="F960" s="266"/>
      <c r="G960" s="266"/>
      <c r="H960" s="266"/>
      <c r="I960" s="266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  <c r="AA960" s="255"/>
      <c r="AB960" s="255"/>
      <c r="AC960" s="255"/>
    </row>
    <row r="961" spans="1:29" ht="15.75" customHeight="1" thickBot="1" x14ac:dyDescent="0.35">
      <c r="A961" s="266"/>
      <c r="B961" s="266"/>
      <c r="C961" s="266"/>
      <c r="D961" s="266"/>
      <c r="E961" s="266"/>
      <c r="F961" s="266"/>
      <c r="G961" s="266"/>
      <c r="H961" s="266"/>
      <c r="I961" s="266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  <c r="AA961" s="255"/>
      <c r="AB961" s="255"/>
      <c r="AC961" s="255"/>
    </row>
    <row r="962" spans="1:29" ht="15.75" customHeight="1" thickBot="1" x14ac:dyDescent="0.35">
      <c r="A962" s="266"/>
      <c r="B962" s="266"/>
      <c r="C962" s="266"/>
      <c r="D962" s="266"/>
      <c r="E962" s="266"/>
      <c r="F962" s="266"/>
      <c r="G962" s="266"/>
      <c r="H962" s="266"/>
      <c r="I962" s="266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  <c r="AA962" s="255"/>
      <c r="AB962" s="255"/>
      <c r="AC962" s="255"/>
    </row>
    <row r="963" spans="1:29" ht="15.75" customHeight="1" thickBot="1" x14ac:dyDescent="0.35">
      <c r="A963" s="266"/>
      <c r="B963" s="266"/>
      <c r="C963" s="266"/>
      <c r="D963" s="266"/>
      <c r="E963" s="266"/>
      <c r="F963" s="266"/>
      <c r="G963" s="266"/>
      <c r="H963" s="266"/>
      <c r="I963" s="266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  <c r="AA963" s="255"/>
      <c r="AB963" s="255"/>
      <c r="AC963" s="255"/>
    </row>
    <row r="964" spans="1:29" ht="15.75" customHeight="1" thickBot="1" x14ac:dyDescent="0.35">
      <c r="A964" s="266"/>
      <c r="B964" s="266"/>
      <c r="C964" s="266"/>
      <c r="D964" s="266"/>
      <c r="E964" s="266"/>
      <c r="F964" s="266"/>
      <c r="G964" s="266"/>
      <c r="H964" s="266"/>
      <c r="I964" s="266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  <c r="AA964" s="255"/>
      <c r="AB964" s="255"/>
      <c r="AC964" s="255"/>
    </row>
    <row r="965" spans="1:29" ht="15.75" customHeight="1" thickBot="1" x14ac:dyDescent="0.35">
      <c r="A965" s="266"/>
      <c r="B965" s="266"/>
      <c r="C965" s="266"/>
      <c r="D965" s="266"/>
      <c r="E965" s="266"/>
      <c r="F965" s="266"/>
      <c r="G965" s="266"/>
      <c r="H965" s="266"/>
      <c r="I965" s="266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  <c r="AA965" s="255"/>
      <c r="AB965" s="255"/>
      <c r="AC965" s="255"/>
    </row>
    <row r="966" spans="1:29" ht="15.75" customHeight="1" thickBot="1" x14ac:dyDescent="0.35">
      <c r="A966" s="266"/>
      <c r="B966" s="266"/>
      <c r="C966" s="266"/>
      <c r="D966" s="266"/>
      <c r="E966" s="266"/>
      <c r="F966" s="266"/>
      <c r="G966" s="266"/>
      <c r="H966" s="266"/>
      <c r="I966" s="266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  <c r="AA966" s="255"/>
      <c r="AB966" s="255"/>
      <c r="AC966" s="255"/>
    </row>
    <row r="967" spans="1:29" ht="15.75" customHeight="1" thickBot="1" x14ac:dyDescent="0.35">
      <c r="A967" s="266"/>
      <c r="B967" s="266"/>
      <c r="C967" s="266"/>
      <c r="D967" s="266"/>
      <c r="E967" s="266"/>
      <c r="F967" s="266"/>
      <c r="G967" s="266"/>
      <c r="H967" s="266"/>
      <c r="I967" s="266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  <c r="AA967" s="255"/>
      <c r="AB967" s="255"/>
      <c r="AC967" s="255"/>
    </row>
    <row r="968" spans="1:29" ht="15.75" customHeight="1" thickBot="1" x14ac:dyDescent="0.35">
      <c r="A968" s="266"/>
      <c r="B968" s="266"/>
      <c r="C968" s="266"/>
      <c r="D968" s="266"/>
      <c r="E968" s="266"/>
      <c r="F968" s="266"/>
      <c r="G968" s="266"/>
      <c r="H968" s="266"/>
      <c r="I968" s="266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  <c r="AA968" s="255"/>
      <c r="AB968" s="255"/>
      <c r="AC968" s="255"/>
    </row>
    <row r="969" spans="1:29" ht="15.75" customHeight="1" thickBot="1" x14ac:dyDescent="0.35">
      <c r="A969" s="266"/>
      <c r="B969" s="266"/>
      <c r="C969" s="266"/>
      <c r="D969" s="266"/>
      <c r="E969" s="266"/>
      <c r="F969" s="266"/>
      <c r="G969" s="266"/>
      <c r="H969" s="266"/>
      <c r="I969" s="266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  <c r="AA969" s="255"/>
      <c r="AB969" s="255"/>
      <c r="AC969" s="255"/>
    </row>
    <row r="970" spans="1:29" ht="15.75" customHeight="1" thickBot="1" x14ac:dyDescent="0.35">
      <c r="A970" s="266"/>
      <c r="B970" s="266"/>
      <c r="C970" s="266"/>
      <c r="D970" s="266"/>
      <c r="E970" s="266"/>
      <c r="F970" s="266"/>
      <c r="G970" s="266"/>
      <c r="H970" s="266"/>
      <c r="I970" s="266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  <c r="AA970" s="255"/>
      <c r="AB970" s="255"/>
      <c r="AC970" s="255"/>
    </row>
    <row r="971" spans="1:29" ht="15.75" customHeight="1" thickBot="1" x14ac:dyDescent="0.35">
      <c r="A971" s="266"/>
      <c r="B971" s="266"/>
      <c r="C971" s="266"/>
      <c r="D971" s="266"/>
      <c r="E971" s="266"/>
      <c r="F971" s="266"/>
      <c r="G971" s="266"/>
      <c r="H971" s="266"/>
      <c r="I971" s="266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  <c r="AA971" s="255"/>
      <c r="AB971" s="255"/>
      <c r="AC971" s="255"/>
    </row>
    <row r="972" spans="1:29" ht="15.75" customHeight="1" thickBot="1" x14ac:dyDescent="0.35">
      <c r="A972" s="266"/>
      <c r="B972" s="266"/>
      <c r="C972" s="266"/>
      <c r="D972" s="266"/>
      <c r="E972" s="266"/>
      <c r="F972" s="266"/>
      <c r="G972" s="266"/>
      <c r="H972" s="266"/>
      <c r="I972" s="266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  <c r="AA972" s="255"/>
      <c r="AB972" s="255"/>
      <c r="AC972" s="255"/>
    </row>
    <row r="973" spans="1:29" ht="15.75" customHeight="1" thickBot="1" x14ac:dyDescent="0.35">
      <c r="A973" s="266"/>
      <c r="B973" s="266"/>
      <c r="C973" s="266"/>
      <c r="D973" s="266"/>
      <c r="E973" s="266"/>
      <c r="F973" s="266"/>
      <c r="G973" s="266"/>
      <c r="H973" s="266"/>
      <c r="I973" s="266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  <c r="AA973" s="255"/>
      <c r="AB973" s="255"/>
      <c r="AC973" s="255"/>
    </row>
    <row r="974" spans="1:29" ht="15.75" customHeight="1" thickBot="1" x14ac:dyDescent="0.35">
      <c r="A974" s="266"/>
      <c r="B974" s="266"/>
      <c r="C974" s="266"/>
      <c r="D974" s="266"/>
      <c r="E974" s="266"/>
      <c r="F974" s="266"/>
      <c r="G974" s="266"/>
      <c r="H974" s="266"/>
      <c r="I974" s="266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  <c r="AA974" s="255"/>
      <c r="AB974" s="255"/>
      <c r="AC974" s="255"/>
    </row>
    <row r="975" spans="1:29" ht="15.75" customHeight="1" thickBot="1" x14ac:dyDescent="0.35">
      <c r="A975" s="266"/>
      <c r="B975" s="266"/>
      <c r="C975" s="266"/>
      <c r="D975" s="266"/>
      <c r="E975" s="266"/>
      <c r="F975" s="266"/>
      <c r="G975" s="266"/>
      <c r="H975" s="266"/>
      <c r="I975" s="266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  <c r="AA975" s="255"/>
      <c r="AB975" s="255"/>
      <c r="AC975" s="255"/>
    </row>
    <row r="976" spans="1:29" ht="15.75" customHeight="1" thickBot="1" x14ac:dyDescent="0.35">
      <c r="A976" s="266"/>
      <c r="B976" s="266"/>
      <c r="C976" s="266"/>
      <c r="D976" s="266"/>
      <c r="E976" s="266"/>
      <c r="F976" s="266"/>
      <c r="G976" s="266"/>
      <c r="H976" s="266"/>
      <c r="I976" s="266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  <c r="AA976" s="255"/>
      <c r="AB976" s="255"/>
      <c r="AC976" s="255"/>
    </row>
    <row r="977" spans="1:29" ht="15.75" customHeight="1" thickBot="1" x14ac:dyDescent="0.35">
      <c r="A977" s="266"/>
      <c r="B977" s="266"/>
      <c r="C977" s="266"/>
      <c r="D977" s="266"/>
      <c r="E977" s="266"/>
      <c r="F977" s="266"/>
      <c r="G977" s="266"/>
      <c r="H977" s="266"/>
      <c r="I977" s="266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  <c r="AA977" s="255"/>
      <c r="AB977" s="255"/>
      <c r="AC977" s="255"/>
    </row>
    <row r="978" spans="1:29" ht="15.75" customHeight="1" thickBot="1" x14ac:dyDescent="0.35">
      <c r="A978" s="266"/>
      <c r="B978" s="266"/>
      <c r="C978" s="266"/>
      <c r="D978" s="266"/>
      <c r="E978" s="266"/>
      <c r="F978" s="266"/>
      <c r="G978" s="266"/>
      <c r="H978" s="266"/>
      <c r="I978" s="266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  <c r="AA978" s="255"/>
      <c r="AB978" s="255"/>
      <c r="AC978" s="255"/>
    </row>
    <row r="979" spans="1:29" ht="15.75" customHeight="1" thickBot="1" x14ac:dyDescent="0.35">
      <c r="A979" s="266"/>
      <c r="B979" s="266"/>
      <c r="C979" s="266"/>
      <c r="D979" s="266"/>
      <c r="E979" s="266"/>
      <c r="F979" s="266"/>
      <c r="G979" s="266"/>
      <c r="H979" s="266"/>
      <c r="I979" s="266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  <c r="AA979" s="255"/>
      <c r="AB979" s="255"/>
      <c r="AC979" s="255"/>
    </row>
    <row r="980" spans="1:29" ht="15.75" customHeight="1" thickBot="1" x14ac:dyDescent="0.35">
      <c r="A980" s="266"/>
      <c r="B980" s="266"/>
      <c r="C980" s="266"/>
      <c r="D980" s="266"/>
      <c r="E980" s="266"/>
      <c r="F980" s="266"/>
      <c r="G980" s="266"/>
      <c r="H980" s="266"/>
      <c r="I980" s="266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  <c r="AA980" s="255"/>
      <c r="AB980" s="255"/>
      <c r="AC980" s="255"/>
    </row>
    <row r="981" spans="1:29" ht="15.75" customHeight="1" thickBot="1" x14ac:dyDescent="0.35">
      <c r="A981" s="266"/>
      <c r="B981" s="266"/>
      <c r="C981" s="266"/>
      <c r="D981" s="266"/>
      <c r="E981" s="266"/>
      <c r="F981" s="266"/>
      <c r="G981" s="266"/>
      <c r="H981" s="266"/>
      <c r="I981" s="266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  <c r="AA981" s="255"/>
      <c r="AB981" s="255"/>
      <c r="AC981" s="255"/>
    </row>
    <row r="982" spans="1:29" ht="15.75" customHeight="1" thickBot="1" x14ac:dyDescent="0.35">
      <c r="A982" s="266"/>
      <c r="B982" s="266"/>
      <c r="C982" s="266"/>
      <c r="D982" s="266"/>
      <c r="E982" s="266"/>
      <c r="F982" s="266"/>
      <c r="G982" s="266"/>
      <c r="H982" s="266"/>
      <c r="I982" s="266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  <c r="AA982" s="255"/>
      <c r="AB982" s="255"/>
      <c r="AC982" s="255"/>
    </row>
    <row r="983" spans="1:29" ht="15.75" customHeight="1" thickBot="1" x14ac:dyDescent="0.35">
      <c r="A983" s="266"/>
      <c r="B983" s="266"/>
      <c r="C983" s="266"/>
      <c r="D983" s="266"/>
      <c r="E983" s="266"/>
      <c r="F983" s="266"/>
      <c r="G983" s="266"/>
      <c r="H983" s="266"/>
      <c r="I983" s="266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  <c r="AA983" s="255"/>
      <c r="AB983" s="255"/>
      <c r="AC983" s="255"/>
    </row>
    <row r="984" spans="1:29" ht="15.75" customHeight="1" thickBot="1" x14ac:dyDescent="0.35">
      <c r="A984" s="266"/>
      <c r="B984" s="266"/>
      <c r="C984" s="266"/>
      <c r="D984" s="266"/>
      <c r="E984" s="266"/>
      <c r="F984" s="266"/>
      <c r="G984" s="266"/>
      <c r="H984" s="266"/>
      <c r="I984" s="266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  <c r="AA984" s="255"/>
      <c r="AB984" s="255"/>
      <c r="AC984" s="255"/>
    </row>
    <row r="985" spans="1:29" ht="15.75" customHeight="1" thickBot="1" x14ac:dyDescent="0.35">
      <c r="A985" s="266"/>
      <c r="B985" s="266"/>
      <c r="C985" s="266"/>
      <c r="D985" s="266"/>
      <c r="E985" s="266"/>
      <c r="F985" s="266"/>
      <c r="G985" s="266"/>
      <c r="H985" s="266"/>
      <c r="I985" s="266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  <c r="AA985" s="255"/>
      <c r="AB985" s="255"/>
      <c r="AC985" s="255"/>
    </row>
    <row r="986" spans="1:29" ht="15.75" customHeight="1" thickBot="1" x14ac:dyDescent="0.35">
      <c r="A986" s="266"/>
      <c r="B986" s="266"/>
      <c r="C986" s="266"/>
      <c r="D986" s="266"/>
      <c r="E986" s="266"/>
      <c r="F986" s="266"/>
      <c r="G986" s="266"/>
      <c r="H986" s="266"/>
      <c r="I986" s="266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  <c r="AA986" s="255"/>
      <c r="AB986" s="255"/>
      <c r="AC986" s="255"/>
    </row>
    <row r="987" spans="1:29" ht="15.75" customHeight="1" thickBot="1" x14ac:dyDescent="0.35">
      <c r="A987" s="266"/>
      <c r="B987" s="266"/>
      <c r="C987" s="266"/>
      <c r="D987" s="266"/>
      <c r="E987" s="266"/>
      <c r="F987" s="266"/>
      <c r="G987" s="266"/>
      <c r="H987" s="266"/>
      <c r="I987" s="266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  <c r="AA987" s="255"/>
      <c r="AB987" s="255"/>
      <c r="AC987" s="255"/>
    </row>
    <row r="988" spans="1:29" ht="15.75" customHeight="1" thickBot="1" x14ac:dyDescent="0.35">
      <c r="A988" s="266"/>
      <c r="B988" s="266"/>
      <c r="C988" s="266"/>
      <c r="D988" s="266"/>
      <c r="E988" s="266"/>
      <c r="F988" s="266"/>
      <c r="G988" s="266"/>
      <c r="H988" s="266"/>
      <c r="I988" s="266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  <c r="AA988" s="255"/>
      <c r="AB988" s="255"/>
      <c r="AC988" s="255"/>
    </row>
    <row r="989" spans="1:29" ht="15.75" customHeight="1" thickBot="1" x14ac:dyDescent="0.35">
      <c r="A989" s="266"/>
      <c r="B989" s="266"/>
      <c r="C989" s="266"/>
      <c r="D989" s="266"/>
      <c r="E989" s="266"/>
      <c r="F989" s="266"/>
      <c r="G989" s="266"/>
      <c r="H989" s="266"/>
      <c r="I989" s="266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  <c r="AA989" s="255"/>
      <c r="AB989" s="255"/>
      <c r="AC989" s="255"/>
    </row>
    <row r="990" spans="1:29" ht="15.75" customHeight="1" thickBot="1" x14ac:dyDescent="0.35">
      <c r="A990" s="266"/>
      <c r="B990" s="266"/>
      <c r="C990" s="266"/>
      <c r="D990" s="266"/>
      <c r="E990" s="266"/>
      <c r="F990" s="266"/>
      <c r="G990" s="266"/>
      <c r="H990" s="266"/>
      <c r="I990" s="266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  <c r="AA990" s="255"/>
      <c r="AB990" s="255"/>
      <c r="AC990" s="255"/>
    </row>
    <row r="991" spans="1:29" ht="15.75" customHeight="1" thickBot="1" x14ac:dyDescent="0.35">
      <c r="A991" s="266"/>
      <c r="B991" s="266"/>
      <c r="C991" s="266"/>
      <c r="D991" s="266"/>
      <c r="E991" s="266"/>
      <c r="F991" s="266"/>
      <c r="G991" s="266"/>
      <c r="H991" s="266"/>
      <c r="I991" s="266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  <c r="AA991" s="255"/>
      <c r="AB991" s="255"/>
      <c r="AC991" s="255"/>
    </row>
    <row r="992" spans="1:29" ht="15.75" customHeight="1" thickBot="1" x14ac:dyDescent="0.35">
      <c r="A992" s="266"/>
      <c r="B992" s="266"/>
      <c r="C992" s="266"/>
      <c r="D992" s="266"/>
      <c r="E992" s="266"/>
      <c r="F992" s="266"/>
      <c r="G992" s="266"/>
      <c r="H992" s="266"/>
      <c r="I992" s="266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  <c r="AA992" s="255"/>
      <c r="AB992" s="255"/>
      <c r="AC992" s="255"/>
    </row>
    <row r="993" spans="1:29" ht="15.75" customHeight="1" thickBot="1" x14ac:dyDescent="0.35">
      <c r="A993" s="266"/>
      <c r="B993" s="266"/>
      <c r="C993" s="266"/>
      <c r="D993" s="266"/>
      <c r="E993" s="266"/>
      <c r="F993" s="266"/>
      <c r="G993" s="266"/>
      <c r="H993" s="266"/>
      <c r="I993" s="266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  <c r="AA993" s="255"/>
      <c r="AB993" s="255"/>
      <c r="AC993" s="255"/>
    </row>
    <row r="994" spans="1:29" ht="15.75" customHeight="1" thickBot="1" x14ac:dyDescent="0.35">
      <c r="A994" s="266"/>
      <c r="B994" s="266"/>
      <c r="C994" s="266"/>
      <c r="D994" s="266"/>
      <c r="E994" s="266"/>
      <c r="F994" s="266"/>
      <c r="G994" s="266"/>
      <c r="H994" s="266"/>
      <c r="I994" s="266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  <c r="AA994" s="255"/>
      <c r="AB994" s="255"/>
      <c r="AC994" s="255"/>
    </row>
    <row r="995" spans="1:29" ht="15.75" customHeight="1" thickBot="1" x14ac:dyDescent="0.35">
      <c r="A995" s="266"/>
      <c r="B995" s="266"/>
      <c r="C995" s="266"/>
      <c r="D995" s="266"/>
      <c r="E995" s="266"/>
      <c r="F995" s="266"/>
      <c r="G995" s="266"/>
      <c r="H995" s="266"/>
      <c r="I995" s="266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  <c r="AA995" s="255"/>
      <c r="AB995" s="255"/>
      <c r="AC995" s="255"/>
    </row>
    <row r="996" spans="1:29" ht="15.75" customHeight="1" thickBot="1" x14ac:dyDescent="0.35">
      <c r="A996" s="266"/>
      <c r="B996" s="266"/>
      <c r="C996" s="266"/>
      <c r="D996" s="266"/>
      <c r="E996" s="266"/>
      <c r="F996" s="266"/>
      <c r="G996" s="266"/>
      <c r="H996" s="266"/>
      <c r="I996" s="266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  <c r="AA996" s="255"/>
      <c r="AB996" s="255"/>
      <c r="AC996" s="255"/>
    </row>
    <row r="997" spans="1:29" ht="15.75" customHeight="1" thickBot="1" x14ac:dyDescent="0.35">
      <c r="A997" s="266"/>
      <c r="B997" s="266"/>
      <c r="C997" s="266"/>
      <c r="D997" s="266"/>
      <c r="E997" s="266"/>
      <c r="F997" s="266"/>
      <c r="G997" s="266"/>
      <c r="H997" s="266"/>
      <c r="I997" s="266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  <c r="AA997" s="255"/>
      <c r="AB997" s="255"/>
      <c r="AC997" s="255"/>
    </row>
    <row r="998" spans="1:29" ht="15.75" customHeight="1" thickBot="1" x14ac:dyDescent="0.35">
      <c r="A998" s="266"/>
      <c r="B998" s="266"/>
      <c r="C998" s="266"/>
      <c r="D998" s="266"/>
      <c r="E998" s="266"/>
      <c r="F998" s="266"/>
      <c r="G998" s="266"/>
      <c r="H998" s="266"/>
      <c r="I998" s="266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  <c r="AA998" s="255"/>
      <c r="AB998" s="255"/>
      <c r="AC998" s="255"/>
    </row>
    <row r="999" spans="1:29" ht="15.75" customHeight="1" thickBot="1" x14ac:dyDescent="0.35">
      <c r="A999" s="266"/>
      <c r="B999" s="266"/>
      <c r="C999" s="266"/>
      <c r="D999" s="266"/>
      <c r="E999" s="266"/>
      <c r="F999" s="266"/>
      <c r="G999" s="266"/>
      <c r="H999" s="266"/>
      <c r="I999" s="266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  <c r="AA999" s="255"/>
      <c r="AB999" s="255"/>
      <c r="AC999" s="255"/>
    </row>
    <row r="1000" spans="1:29" ht="15.75" customHeight="1" thickBot="1" x14ac:dyDescent="0.35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  <c r="AA1000" s="255"/>
      <c r="AB1000" s="255"/>
      <c r="AC1000" s="255"/>
    </row>
    <row r="1001" spans="1:29" ht="15.75" customHeight="1" thickBot="1" x14ac:dyDescent="0.35">
      <c r="A1001" s="266"/>
      <c r="B1001" s="266"/>
      <c r="C1001" s="266"/>
      <c r="D1001" s="266"/>
      <c r="E1001" s="266"/>
      <c r="F1001" s="266"/>
      <c r="G1001" s="266"/>
      <c r="H1001" s="266"/>
      <c r="I1001" s="266"/>
      <c r="J1001" s="255"/>
      <c r="K1001" s="255"/>
      <c r="L1001" s="255"/>
      <c r="M1001" s="255"/>
      <c r="N1001" s="255"/>
      <c r="O1001" s="255"/>
      <c r="P1001" s="255"/>
      <c r="Q1001" s="255"/>
      <c r="R1001" s="255"/>
      <c r="S1001" s="255"/>
      <c r="T1001" s="255"/>
      <c r="U1001" s="255"/>
      <c r="V1001" s="255"/>
      <c r="W1001" s="255"/>
      <c r="X1001" s="255"/>
      <c r="Y1001" s="255"/>
      <c r="Z1001" s="255"/>
      <c r="AA1001" s="255"/>
      <c r="AB1001" s="255"/>
      <c r="AC1001" s="255"/>
    </row>
    <row r="1002" spans="1:29" ht="15.75" customHeight="1" thickBot="1" x14ac:dyDescent="0.35">
      <c r="A1002" s="266"/>
      <c r="B1002" s="266"/>
      <c r="C1002" s="266"/>
      <c r="D1002" s="266"/>
      <c r="E1002" s="266"/>
      <c r="F1002" s="266"/>
      <c r="G1002" s="266"/>
      <c r="H1002" s="266"/>
      <c r="I1002" s="266"/>
      <c r="J1002" s="255"/>
      <c r="K1002" s="255"/>
      <c r="L1002" s="255"/>
      <c r="M1002" s="255"/>
      <c r="N1002" s="255"/>
      <c r="O1002" s="255"/>
      <c r="P1002" s="255"/>
      <c r="Q1002" s="255"/>
      <c r="R1002" s="255"/>
      <c r="S1002" s="255"/>
      <c r="T1002" s="255"/>
      <c r="U1002" s="255"/>
      <c r="V1002" s="255"/>
      <c r="W1002" s="255"/>
      <c r="X1002" s="255"/>
      <c r="Y1002" s="255"/>
      <c r="Z1002" s="255"/>
      <c r="AA1002" s="255"/>
      <c r="AB1002" s="255"/>
      <c r="AC1002" s="255"/>
    </row>
    <row r="1003" spans="1:29" ht="15.75" customHeight="1" thickBot="1" x14ac:dyDescent="0.35">
      <c r="A1003" s="266"/>
      <c r="B1003" s="266"/>
      <c r="C1003" s="266"/>
      <c r="D1003" s="266"/>
      <c r="E1003" s="266"/>
      <c r="F1003" s="266"/>
      <c r="G1003" s="266"/>
      <c r="H1003" s="266"/>
      <c r="I1003" s="266"/>
      <c r="J1003" s="255"/>
      <c r="K1003" s="255"/>
      <c r="L1003" s="255"/>
      <c r="M1003" s="255"/>
      <c r="N1003" s="255"/>
      <c r="O1003" s="255"/>
      <c r="P1003" s="255"/>
      <c r="Q1003" s="255"/>
      <c r="R1003" s="255"/>
      <c r="S1003" s="255"/>
      <c r="T1003" s="255"/>
      <c r="U1003" s="255"/>
      <c r="V1003" s="255"/>
      <c r="W1003" s="255"/>
      <c r="X1003" s="255"/>
      <c r="Y1003" s="255"/>
      <c r="Z1003" s="255"/>
      <c r="AA1003" s="255"/>
      <c r="AB1003" s="255"/>
      <c r="AC1003" s="255"/>
    </row>
    <row r="1004" spans="1:29" ht="15.75" customHeight="1" thickBot="1" x14ac:dyDescent="0.35">
      <c r="A1004" s="266"/>
      <c r="B1004" s="266"/>
      <c r="C1004" s="266"/>
      <c r="D1004" s="266"/>
      <c r="E1004" s="266"/>
      <c r="F1004" s="266"/>
      <c r="G1004" s="266"/>
      <c r="H1004" s="266"/>
      <c r="I1004" s="266"/>
      <c r="J1004" s="255"/>
      <c r="K1004" s="255"/>
      <c r="L1004" s="255"/>
      <c r="M1004" s="255"/>
      <c r="N1004" s="255"/>
      <c r="O1004" s="255"/>
      <c r="P1004" s="255"/>
      <c r="Q1004" s="255"/>
      <c r="R1004" s="255"/>
      <c r="S1004" s="255"/>
      <c r="T1004" s="255"/>
      <c r="U1004" s="255"/>
      <c r="V1004" s="255"/>
      <c r="W1004" s="255"/>
      <c r="X1004" s="255"/>
      <c r="Y1004" s="255"/>
      <c r="Z1004" s="255"/>
      <c r="AA1004" s="255"/>
      <c r="AB1004" s="255"/>
      <c r="AC1004" s="255"/>
    </row>
    <row r="1005" spans="1:29" ht="15.75" customHeight="1" thickBot="1" x14ac:dyDescent="0.35">
      <c r="A1005" s="266"/>
      <c r="B1005" s="266"/>
      <c r="C1005" s="266"/>
      <c r="D1005" s="266"/>
      <c r="E1005" s="266"/>
      <c r="F1005" s="266"/>
      <c r="G1005" s="266"/>
      <c r="H1005" s="266"/>
      <c r="I1005" s="266"/>
      <c r="J1005" s="255"/>
      <c r="K1005" s="255"/>
      <c r="L1005" s="255"/>
      <c r="M1005" s="255"/>
      <c r="N1005" s="255"/>
      <c r="O1005" s="255"/>
      <c r="P1005" s="255"/>
      <c r="Q1005" s="255"/>
      <c r="R1005" s="255"/>
      <c r="S1005" s="255"/>
      <c r="T1005" s="255"/>
      <c r="U1005" s="255"/>
      <c r="V1005" s="255"/>
      <c r="W1005" s="255"/>
      <c r="X1005" s="255"/>
      <c r="Y1005" s="255"/>
      <c r="Z1005" s="255"/>
      <c r="AA1005" s="255"/>
      <c r="AB1005" s="255"/>
      <c r="AC1005" s="255"/>
    </row>
    <row r="1006" spans="1:29" ht="15.75" customHeight="1" thickBot="1" x14ac:dyDescent="0.35">
      <c r="A1006" s="266"/>
      <c r="B1006" s="266"/>
      <c r="C1006" s="266"/>
      <c r="D1006" s="266"/>
      <c r="E1006" s="266"/>
      <c r="F1006" s="266"/>
      <c r="G1006" s="266"/>
      <c r="H1006" s="266"/>
      <c r="I1006" s="266"/>
      <c r="J1006" s="255"/>
      <c r="K1006" s="255"/>
      <c r="L1006" s="255"/>
      <c r="M1006" s="255"/>
      <c r="N1006" s="255"/>
      <c r="O1006" s="255"/>
      <c r="P1006" s="255"/>
      <c r="Q1006" s="255"/>
      <c r="R1006" s="255"/>
      <c r="S1006" s="255"/>
      <c r="T1006" s="255"/>
      <c r="U1006" s="255"/>
      <c r="V1006" s="255"/>
      <c r="W1006" s="255"/>
      <c r="X1006" s="255"/>
      <c r="Y1006" s="255"/>
      <c r="Z1006" s="255"/>
      <c r="AA1006" s="255"/>
      <c r="AB1006" s="255"/>
      <c r="AC1006" s="255"/>
    </row>
  </sheetData>
  <sheetProtection algorithmName="SHA-512" hashValue="aFoP9tq11aw8ya6kQXTsBvSy48D+T6YRsBPQCekGef1jja7zXn4/XfhRk1iFQewMIaYP/DCAb29hMGZ7OXaDeg==" saltValue="w7Ryy0E+rrv5x5xmARtDT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69" priority="5" operator="greaterThan">
      <formula>0</formula>
    </cfRule>
    <cfRule type="cellIs" dxfId="68" priority="6" operator="equal">
      <formula>0</formula>
    </cfRule>
  </conditionalFormatting>
  <conditionalFormatting sqref="A100:G100 A102:G102">
    <cfRule type="cellIs" dxfId="67" priority="7" operator="greaterThan">
      <formula>0</formula>
    </cfRule>
  </conditionalFormatting>
  <conditionalFormatting sqref="B99:G99 B101:G101">
    <cfRule type="cellIs" dxfId="66" priority="2" operator="greaterThan">
      <formula>0</formula>
    </cfRule>
  </conditionalFormatting>
  <conditionalFormatting sqref="B100:G100 B102:G102">
    <cfRule type="cellIs" dxfId="65" priority="1" operator="greaterThan">
      <formula>0</formula>
    </cfRule>
  </conditionalFormatting>
  <conditionalFormatting sqref="C99:C103">
    <cfRule type="cellIs" dxfId="64" priority="12" operator="equal">
      <formula>0</formula>
    </cfRule>
    <cfRule type="cellIs" dxfId="63" priority="13" operator="equal">
      <formula>1.31275</formula>
    </cfRule>
    <cfRule type="cellIs" dxfId="62" priority="14" operator="equal">
      <formula>1.31275</formula>
    </cfRule>
    <cfRule type="cellIs" dxfId="61" priority="15" operator="equal">
      <formula>0.45055</formula>
    </cfRule>
    <cfRule type="cellIs" dxfId="60" priority="16" operator="equal">
      <formula>1.31275</formula>
    </cfRule>
    <cfRule type="cellIs" dxfId="59" priority="17" operator="equal">
      <formula>1.31275</formula>
    </cfRule>
    <cfRule type="cellIs" dxfId="58" priority="18" operator="equal">
      <formula>1.31275</formula>
    </cfRule>
    <cfRule type="cellIs" dxfId="57" priority="19" operator="equal">
      <formula>1.31275</formula>
    </cfRule>
    <cfRule type="cellIs" dxfId="56" priority="20" operator="equal">
      <formula>1.31275</formula>
    </cfRule>
    <cfRule type="cellIs" dxfId="55" priority="21" operator="equal">
      <formula>1.561</formula>
    </cfRule>
    <cfRule type="cellIs" dxfId="54" priority="22" operator="equal">
      <formula>0</formula>
    </cfRule>
  </conditionalFormatting>
  <conditionalFormatting sqref="E99:G103">
    <cfRule type="cellIs" dxfId="53" priority="10" operator="equal">
      <formula>0</formula>
    </cfRule>
  </conditionalFormatting>
  <conditionalFormatting sqref="E100:G102">
    <cfRule type="cellIs" dxfId="52" priority="9" operator="equal">
      <formula>0</formula>
    </cfRule>
  </conditionalFormatting>
  <conditionalFormatting sqref="E102:G102">
    <cfRule type="cellIs" dxfId="51" priority="8" operator="greaterThan">
      <formula>0</formula>
    </cfRule>
  </conditionalFormatting>
  <conditionalFormatting sqref="G99:G103">
    <cfRule type="cellIs" dxfId="50" priority="11" operator="equal">
      <formula>0</formula>
    </cfRule>
  </conditionalFormatting>
  <conditionalFormatting sqref="CQ106:CBY106">
    <cfRule type="cellIs" dxfId="49" priority="3" operator="equal">
      <formula>0</formula>
    </cfRule>
    <cfRule type="cellIs" dxfId="48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U5611"/>
  <sheetViews>
    <sheetView topLeftCell="A63" workbookViewId="0">
      <selection activeCell="B82" sqref="B82"/>
    </sheetView>
  </sheetViews>
  <sheetFormatPr defaultColWidth="14.44140625" defaultRowHeight="15" customHeight="1" x14ac:dyDescent="0.3"/>
  <cols>
    <col min="1" max="1" width="52" style="25" customWidth="1"/>
    <col min="2" max="2" width="14.33203125" style="25" customWidth="1"/>
    <col min="3" max="4" width="11.5546875" style="25" customWidth="1"/>
    <col min="5" max="5" width="12.33203125" style="25" customWidth="1"/>
    <col min="6" max="6" width="23" style="25" customWidth="1"/>
    <col min="7" max="7" width="8.6640625" style="25" customWidth="1"/>
    <col min="8" max="8" width="28.88671875" style="25" customWidth="1"/>
    <col min="9" max="9" width="9" style="25" customWidth="1"/>
    <col min="10" max="10" width="32.33203125" style="25" customWidth="1"/>
    <col min="11" max="11" width="8.6640625" style="25" customWidth="1"/>
    <col min="12" max="12" width="25.109375" style="25" customWidth="1"/>
    <col min="13" max="14" width="8.6640625" style="25" customWidth="1"/>
    <col min="15" max="15" width="59.5546875" style="25" customWidth="1"/>
    <col min="16" max="16" width="8.6640625" style="25" customWidth="1"/>
    <col min="17" max="17" width="58.5546875" style="25" customWidth="1"/>
    <col min="18" max="18" width="8.6640625" style="25" customWidth="1"/>
    <col min="19" max="19" width="102.6640625" style="25" customWidth="1"/>
    <col min="20" max="20" width="8.6640625" style="25" customWidth="1"/>
    <col min="21" max="21" width="81.88671875" style="25" customWidth="1"/>
    <col min="22" max="22" width="8.6640625" style="25" customWidth="1"/>
    <col min="23" max="23" width="25" style="25" customWidth="1"/>
    <col min="24" max="24" width="14.44140625" style="25"/>
    <col min="25" max="25" width="32.5546875" style="25" customWidth="1"/>
    <col min="26" max="26" width="14.44140625" style="25"/>
    <col min="27" max="27" width="29.5546875" style="25" customWidth="1"/>
    <col min="28" max="28" width="14.44140625" style="136"/>
    <col min="29" max="29" width="28.88671875" style="25" customWidth="1"/>
    <col min="30" max="30" width="14.44140625" style="136"/>
    <col min="31" max="31" width="21.5546875" style="25" customWidth="1"/>
    <col min="32" max="32" width="14.44140625" style="136"/>
    <col min="33" max="33" width="25.109375" style="25" customWidth="1"/>
    <col min="34" max="34" width="22" style="25" customWidth="1"/>
    <col min="35" max="35" width="14.44140625" style="136"/>
    <col min="36" max="36" width="29" style="25" customWidth="1"/>
    <col min="37" max="37" width="28.88671875" style="25" customWidth="1"/>
    <col min="38" max="38" width="16.33203125" style="25" customWidth="1"/>
    <col min="39" max="39" width="34.44140625" style="25" customWidth="1"/>
    <col min="40" max="40" width="14.44140625" style="25"/>
    <col min="41" max="41" width="27.109375" style="25" customWidth="1"/>
    <col min="42" max="42" width="18.33203125" style="25" customWidth="1"/>
    <col min="43" max="43" width="16.6640625" style="25" customWidth="1"/>
    <col min="44" max="44" width="32.109375" style="25" customWidth="1"/>
    <col min="45" max="45" width="14.44140625" style="25"/>
    <col min="46" max="46" width="28.6640625" style="25" bestFit="1" customWidth="1"/>
    <col min="47" max="47" width="14.44140625" style="25"/>
    <col min="48" max="48" width="14.44140625" style="136"/>
    <col min="49" max="49" width="27.109375" style="25" customWidth="1"/>
    <col min="50" max="50" width="14.44140625" style="136"/>
    <col min="51" max="51" width="40.6640625" style="25" customWidth="1"/>
    <col min="52" max="52" width="14.44140625" style="136"/>
    <col min="53" max="53" width="28.44140625" style="136" customWidth="1"/>
    <col min="54" max="54" width="14.44140625" style="136"/>
    <col min="55" max="55" width="14.44140625" style="136" customWidth="1"/>
    <col min="56" max="121" width="14.44140625" style="136"/>
    <col min="122" max="16384" width="14.44140625" style="25"/>
  </cols>
  <sheetData>
    <row r="1" spans="1:125" ht="63" x14ac:dyDescent="0.3">
      <c r="A1" s="133" t="s">
        <v>75</v>
      </c>
      <c r="B1" s="133" t="s">
        <v>339</v>
      </c>
      <c r="C1" s="490" t="s">
        <v>340</v>
      </c>
      <c r="D1" s="490" t="s">
        <v>341</v>
      </c>
      <c r="E1" s="490" t="s">
        <v>342</v>
      </c>
      <c r="F1" s="490" t="s">
        <v>343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">
      <c r="A2" s="476" t="s">
        <v>344</v>
      </c>
      <c r="B2" s="491" t="s">
        <v>345</v>
      </c>
      <c r="C2" s="477">
        <v>53.143333333333338</v>
      </c>
      <c r="D2" s="477">
        <v>2.1666666666666665</v>
      </c>
      <c r="E2" s="477">
        <v>34.76</v>
      </c>
      <c r="F2" s="478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2" t="s">
        <v>43</v>
      </c>
      <c r="V2" s="134"/>
      <c r="W2" s="138" t="s">
        <v>15</v>
      </c>
      <c r="X2" s="134"/>
      <c r="Y2" s="504" t="s">
        <v>207</v>
      </c>
      <c r="Z2" s="134"/>
      <c r="AA2" s="170" t="s">
        <v>92</v>
      </c>
      <c r="AC2" s="170" t="s">
        <v>132</v>
      </c>
      <c r="AE2" s="506" t="s">
        <v>151</v>
      </c>
      <c r="AG2" s="507" t="s">
        <v>5</v>
      </c>
      <c r="AH2" s="507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1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6" t="s">
        <v>203</v>
      </c>
      <c r="BA2" s="168" t="s">
        <v>222</v>
      </c>
      <c r="BB2" s="171"/>
      <c r="BC2" s="169" t="s">
        <v>221</v>
      </c>
    </row>
    <row r="3" spans="1:125" ht="33.75" customHeight="1" x14ac:dyDescent="0.3">
      <c r="A3" s="492" t="s">
        <v>355</v>
      </c>
      <c r="B3" s="489" t="s">
        <v>356</v>
      </c>
      <c r="C3" s="493">
        <v>99.22</v>
      </c>
      <c r="D3" s="493">
        <v>0</v>
      </c>
      <c r="E3" s="493">
        <v>100</v>
      </c>
      <c r="F3" s="478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6" t="s">
        <v>130</v>
      </c>
      <c r="AE3" s="504" t="s">
        <v>156</v>
      </c>
      <c r="AG3" s="508" t="s">
        <v>160</v>
      </c>
      <c r="AH3" s="508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Confinado</v>
      </c>
      <c r="AU3" s="143" t="str">
        <f>VLOOKUP('Entradas Rebanho'!C32,'Lista Suspensa'!AG:AH,2,FALSE)</f>
        <v>Estabulado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">
      <c r="A4" s="476" t="s">
        <v>114</v>
      </c>
      <c r="B4" s="491" t="s">
        <v>345</v>
      </c>
      <c r="C4" s="477">
        <v>28.855</v>
      </c>
      <c r="D4" s="477">
        <v>2.91</v>
      </c>
      <c r="E4" s="477">
        <v>61.807499999999997</v>
      </c>
      <c r="F4" s="478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2" t="s">
        <v>94</v>
      </c>
      <c r="V4" s="134"/>
      <c r="W4" s="137"/>
      <c r="X4" s="134"/>
      <c r="Y4" s="504" t="s">
        <v>209</v>
      </c>
      <c r="Z4" s="134"/>
      <c r="AA4" s="506" t="s">
        <v>87</v>
      </c>
      <c r="AC4" s="170" t="s">
        <v>131</v>
      </c>
      <c r="AE4" s="170" t="s">
        <v>150</v>
      </c>
      <c r="AG4" s="509" t="s">
        <v>85</v>
      </c>
      <c r="AH4" s="509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Confinado</v>
      </c>
      <c r="AU4" s="143" t="str">
        <f>VLOOKUP('Entradas Rebanho'!C33,'Lista Suspensa'!AG:AH,2,FALSE)</f>
        <v>Estabulado</v>
      </c>
      <c r="AW4" s="143" t="s">
        <v>170</v>
      </c>
      <c r="AY4" s="170" t="s">
        <v>337</v>
      </c>
      <c r="BA4" s="168" t="s">
        <v>226</v>
      </c>
      <c r="BB4" s="171"/>
      <c r="BC4" s="170" t="s">
        <v>225</v>
      </c>
    </row>
    <row r="5" spans="1:125" ht="33" customHeight="1" x14ac:dyDescent="0.3">
      <c r="A5" s="479" t="s">
        <v>101</v>
      </c>
      <c r="B5" s="491" t="s">
        <v>316</v>
      </c>
      <c r="C5" s="477">
        <v>90.924999999999997</v>
      </c>
      <c r="D5" s="477">
        <v>22.545000000000002</v>
      </c>
      <c r="E5" s="477">
        <v>66.182500000000005</v>
      </c>
      <c r="F5" s="478">
        <v>0.42226999999999998</v>
      </c>
      <c r="G5" s="134"/>
      <c r="H5" s="501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3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0" t="s">
        <v>88</v>
      </c>
      <c r="AH5" s="510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Semiconfinado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">
      <c r="A6" s="476" t="s">
        <v>102</v>
      </c>
      <c r="B6" s="491" t="s">
        <v>316</v>
      </c>
      <c r="C6" s="477">
        <v>90.28</v>
      </c>
      <c r="D6" s="477">
        <v>5.27</v>
      </c>
      <c r="E6" s="477">
        <v>41.65</v>
      </c>
      <c r="F6" s="478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0" t="s">
        <v>33</v>
      </c>
      <c r="AH6" s="510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Semiconfinado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">
      <c r="A7" s="479" t="s">
        <v>72</v>
      </c>
      <c r="B7" s="491" t="s">
        <v>316</v>
      </c>
      <c r="C7" s="477">
        <v>90.039999999999992</v>
      </c>
      <c r="D7" s="477">
        <v>12.969999999999999</v>
      </c>
      <c r="E7" s="477">
        <v>79.830000000000013</v>
      </c>
      <c r="F7" s="478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09" t="s">
        <v>89</v>
      </c>
      <c r="AH7" s="509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">
      <c r="A8" s="494" t="s">
        <v>357</v>
      </c>
      <c r="B8" s="489" t="s">
        <v>356</v>
      </c>
      <c r="C8" s="495">
        <v>99</v>
      </c>
      <c r="D8" s="495">
        <v>0</v>
      </c>
      <c r="E8" s="493">
        <v>100</v>
      </c>
      <c r="F8" s="478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4" t="s">
        <v>124</v>
      </c>
      <c r="Z8" s="134"/>
      <c r="AA8" s="134"/>
      <c r="AC8" s="136"/>
      <c r="AE8" s="504" t="s">
        <v>315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Semiconfinado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">
      <c r="A9" s="476" t="s">
        <v>103</v>
      </c>
      <c r="B9" s="491" t="s">
        <v>316</v>
      </c>
      <c r="C9" s="477">
        <v>89.71</v>
      </c>
      <c r="D9" s="477">
        <v>31.48</v>
      </c>
      <c r="E9" s="477">
        <v>68.42</v>
      </c>
      <c r="F9" s="478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2" t="s">
        <v>98</v>
      </c>
      <c r="V9" s="134"/>
      <c r="W9" s="137"/>
      <c r="X9" s="134"/>
      <c r="Y9" s="505" t="s">
        <v>211</v>
      </c>
      <c r="Z9" s="134"/>
      <c r="AA9" s="134"/>
      <c r="AC9" s="136"/>
      <c r="AE9" s="506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">
      <c r="A10" s="479" t="s">
        <v>104</v>
      </c>
      <c r="B10" s="491" t="s">
        <v>316</v>
      </c>
      <c r="C10" s="477">
        <v>89.924999999999997</v>
      </c>
      <c r="D10" s="477">
        <v>43.45</v>
      </c>
      <c r="E10" s="477">
        <v>69.833333333333329</v>
      </c>
      <c r="F10" s="478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4" t="s">
        <v>123</v>
      </c>
      <c r="Z10" s="134"/>
      <c r="AA10" s="134"/>
      <c r="AC10" s="136"/>
      <c r="AE10" s="504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4" x14ac:dyDescent="0.3">
      <c r="A11" s="476" t="s">
        <v>105</v>
      </c>
      <c r="B11" s="491" t="s">
        <v>316</v>
      </c>
      <c r="C11" s="477">
        <v>90.28</v>
      </c>
      <c r="D11" s="477">
        <v>53.82</v>
      </c>
      <c r="E11" s="477">
        <v>82</v>
      </c>
      <c r="F11" s="478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2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4" x14ac:dyDescent="0.3">
      <c r="A12" s="479" t="s">
        <v>346</v>
      </c>
      <c r="B12" s="491" t="s">
        <v>316</v>
      </c>
      <c r="C12" s="477">
        <v>90.34333333333332</v>
      </c>
      <c r="D12" s="477">
        <v>15.033333333333331</v>
      </c>
      <c r="E12" s="477">
        <v>74.680000000000007</v>
      </c>
      <c r="F12" s="478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3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4" x14ac:dyDescent="0.3">
      <c r="A13" s="476" t="s">
        <v>347</v>
      </c>
      <c r="B13" s="491" t="s">
        <v>316</v>
      </c>
      <c r="C13" s="477">
        <v>88.715000000000003</v>
      </c>
      <c r="D13" s="477">
        <v>48.57</v>
      </c>
      <c r="E13" s="477">
        <v>89.53</v>
      </c>
      <c r="F13" s="478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4" x14ac:dyDescent="0.3">
      <c r="A14" s="476" t="s">
        <v>348</v>
      </c>
      <c r="B14" s="491" t="s">
        <v>316</v>
      </c>
      <c r="C14" s="477">
        <v>92.36</v>
      </c>
      <c r="D14" s="477">
        <v>51.704999999999998</v>
      </c>
      <c r="E14" s="477">
        <v>91.031999999999996</v>
      </c>
      <c r="F14" s="478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4" x14ac:dyDescent="0.3">
      <c r="A15" s="479" t="s">
        <v>71</v>
      </c>
      <c r="B15" s="491" t="s">
        <v>316</v>
      </c>
      <c r="C15" s="477">
        <v>89.543333333333337</v>
      </c>
      <c r="D15" s="477">
        <v>18.276666666666667</v>
      </c>
      <c r="E15" s="477">
        <v>71.566000000000003</v>
      </c>
      <c r="F15" s="478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4" x14ac:dyDescent="0.3">
      <c r="A16" s="479" t="s">
        <v>115</v>
      </c>
      <c r="B16" s="491" t="s">
        <v>345</v>
      </c>
      <c r="C16" s="477">
        <v>89.32</v>
      </c>
      <c r="D16" s="477">
        <v>18.77</v>
      </c>
      <c r="E16" s="477">
        <v>59.41</v>
      </c>
      <c r="F16" s="478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4" x14ac:dyDescent="0.3">
      <c r="A17" s="476" t="s">
        <v>331</v>
      </c>
      <c r="B17" s="491" t="s">
        <v>345</v>
      </c>
      <c r="C17" s="477">
        <v>88.66</v>
      </c>
      <c r="D17" s="477">
        <v>9.24</v>
      </c>
      <c r="E17" s="477">
        <v>57.523333333333333</v>
      </c>
      <c r="F17" s="478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4" x14ac:dyDescent="0.3">
      <c r="A18" s="476" t="s">
        <v>349</v>
      </c>
      <c r="B18" s="491" t="s">
        <v>316</v>
      </c>
      <c r="C18" s="477">
        <v>31.8</v>
      </c>
      <c r="D18" s="477">
        <v>29.39</v>
      </c>
      <c r="E18" s="477">
        <v>82.6</v>
      </c>
      <c r="F18" s="478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4" x14ac:dyDescent="0.3">
      <c r="A19" s="479" t="s">
        <v>350</v>
      </c>
      <c r="B19" s="491" t="s">
        <v>316</v>
      </c>
      <c r="C19" s="477">
        <v>89.75</v>
      </c>
      <c r="D19" s="477">
        <v>29.405000000000001</v>
      </c>
      <c r="E19" s="477">
        <v>83</v>
      </c>
      <c r="F19" s="478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4" x14ac:dyDescent="0.3">
      <c r="A20" s="479" t="s">
        <v>121</v>
      </c>
      <c r="B20" s="491" t="s">
        <v>328</v>
      </c>
      <c r="C20" s="477">
        <v>11</v>
      </c>
      <c r="D20" s="477">
        <v>21</v>
      </c>
      <c r="E20" s="477">
        <v>96.65</v>
      </c>
      <c r="F20" s="478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">
      <c r="A21" s="476" t="s">
        <v>120</v>
      </c>
      <c r="B21" s="491" t="s">
        <v>328</v>
      </c>
      <c r="C21" s="477">
        <v>12</v>
      </c>
      <c r="D21" s="477">
        <v>3.2</v>
      </c>
      <c r="E21" s="477">
        <v>98.3</v>
      </c>
      <c r="F21" s="478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">
      <c r="A22" s="479" t="s">
        <v>106</v>
      </c>
      <c r="B22" s="496" t="s">
        <v>316</v>
      </c>
      <c r="C22" s="477">
        <v>90.55</v>
      </c>
      <c r="D22" s="477">
        <v>63.96</v>
      </c>
      <c r="E22" s="477">
        <v>93.435000000000002</v>
      </c>
      <c r="F22" s="478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">
      <c r="A23" s="476" t="s">
        <v>351</v>
      </c>
      <c r="B23" s="496" t="s">
        <v>316</v>
      </c>
      <c r="C23" s="477">
        <v>89.206666666666663</v>
      </c>
      <c r="D23" s="477">
        <v>8.6433333333333326</v>
      </c>
      <c r="E23" s="477">
        <v>88.207499999999996</v>
      </c>
      <c r="F23" s="478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">
      <c r="A24" s="476" t="s">
        <v>108</v>
      </c>
      <c r="B24" s="491" t="s">
        <v>316</v>
      </c>
      <c r="C24" s="477">
        <v>65</v>
      </c>
      <c r="D24" s="477">
        <v>9.4</v>
      </c>
      <c r="E24" s="477">
        <v>88.716666666666654</v>
      </c>
      <c r="F24" s="478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">
      <c r="A25" s="492" t="s">
        <v>358</v>
      </c>
      <c r="B25" s="489" t="s">
        <v>356</v>
      </c>
      <c r="C25" s="495">
        <v>99</v>
      </c>
      <c r="D25" s="495">
        <v>0</v>
      </c>
      <c r="E25" s="493">
        <v>100</v>
      </c>
      <c r="F25" s="478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">
      <c r="A26" s="476" t="s">
        <v>327</v>
      </c>
      <c r="B26" s="496" t="s">
        <v>326</v>
      </c>
      <c r="C26" s="477">
        <v>99.9</v>
      </c>
      <c r="D26" s="477">
        <v>0</v>
      </c>
      <c r="E26" s="477">
        <v>88</v>
      </c>
      <c r="F26" s="478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">
      <c r="A27" s="482" t="s">
        <v>296</v>
      </c>
      <c r="B27" s="491" t="s">
        <v>316</v>
      </c>
      <c r="C27" s="497"/>
      <c r="D27" s="497"/>
      <c r="E27" s="497"/>
      <c r="F27" s="481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">
      <c r="A28" s="483" t="s">
        <v>332</v>
      </c>
      <c r="B28" s="496" t="s">
        <v>345</v>
      </c>
      <c r="C28" s="498"/>
      <c r="D28" s="498"/>
      <c r="E28" s="498"/>
      <c r="F28" s="484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">
      <c r="A29" s="480" t="s">
        <v>359</v>
      </c>
      <c r="B29" s="491" t="s">
        <v>345</v>
      </c>
      <c r="C29" s="477">
        <v>20.7</v>
      </c>
      <c r="D29" s="477">
        <v>10</v>
      </c>
      <c r="E29" s="477">
        <v>58</v>
      </c>
      <c r="F29" s="478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">
      <c r="A30" s="480" t="s">
        <v>360</v>
      </c>
      <c r="B30" s="491" t="s">
        <v>345</v>
      </c>
      <c r="C30" s="477">
        <v>24.74</v>
      </c>
      <c r="D30" s="477">
        <v>9</v>
      </c>
      <c r="E30" s="477">
        <v>54.3</v>
      </c>
      <c r="F30" s="481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">
      <c r="A31" s="480" t="s">
        <v>361</v>
      </c>
      <c r="B31" s="491" t="s">
        <v>345</v>
      </c>
      <c r="C31" s="477">
        <v>20.39</v>
      </c>
      <c r="D31" s="477">
        <v>7</v>
      </c>
      <c r="E31" s="477">
        <v>54</v>
      </c>
      <c r="F31" s="478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">
      <c r="A32" s="480" t="s">
        <v>362</v>
      </c>
      <c r="B32" s="491" t="s">
        <v>345</v>
      </c>
      <c r="C32" s="477">
        <v>23.85</v>
      </c>
      <c r="D32" s="477">
        <v>7</v>
      </c>
      <c r="E32" s="477">
        <v>50</v>
      </c>
      <c r="F32" s="478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">
      <c r="A33" s="480" t="s">
        <v>363</v>
      </c>
      <c r="B33" s="491" t="s">
        <v>345</v>
      </c>
      <c r="C33" s="477">
        <v>24.8</v>
      </c>
      <c r="D33" s="477">
        <v>10.220000000000001</v>
      </c>
      <c r="E33" s="477">
        <v>57.94</v>
      </c>
      <c r="F33" s="481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">
      <c r="A34" s="480" t="s">
        <v>364</v>
      </c>
      <c r="B34" s="491" t="s">
        <v>345</v>
      </c>
      <c r="C34" s="477">
        <v>26.5</v>
      </c>
      <c r="D34" s="477">
        <v>9</v>
      </c>
      <c r="E34" s="477">
        <v>51</v>
      </c>
      <c r="F34" s="481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">
      <c r="A35" s="480" t="s">
        <v>365</v>
      </c>
      <c r="B35" s="491" t="s">
        <v>345</v>
      </c>
      <c r="C35" s="477">
        <v>28.68</v>
      </c>
      <c r="D35" s="477">
        <v>7</v>
      </c>
      <c r="E35" s="477">
        <v>51.3</v>
      </c>
      <c r="F35" s="478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">
      <c r="A36" s="480" t="s">
        <v>366</v>
      </c>
      <c r="B36" s="491" t="s">
        <v>345</v>
      </c>
      <c r="C36" s="477">
        <v>25.5</v>
      </c>
      <c r="D36" s="477">
        <v>6.5</v>
      </c>
      <c r="E36" s="477">
        <v>47.5</v>
      </c>
      <c r="F36" s="481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">
      <c r="A37" s="480" t="s">
        <v>367</v>
      </c>
      <c r="B37" s="491" t="s">
        <v>345</v>
      </c>
      <c r="C37" s="477">
        <v>29.5</v>
      </c>
      <c r="D37" s="477">
        <v>8.56</v>
      </c>
      <c r="E37" s="477">
        <v>48.55</v>
      </c>
      <c r="F37" s="478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">
      <c r="A38" s="480" t="s">
        <v>368</v>
      </c>
      <c r="B38" s="491" t="s">
        <v>345</v>
      </c>
      <c r="C38" s="477">
        <v>36.65</v>
      </c>
      <c r="D38" s="477">
        <v>7</v>
      </c>
      <c r="E38" s="477">
        <v>45</v>
      </c>
      <c r="F38" s="478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">
      <c r="A39" s="480" t="s">
        <v>369</v>
      </c>
      <c r="B39" s="491" t="s">
        <v>345</v>
      </c>
      <c r="C39" s="477">
        <v>24.81</v>
      </c>
      <c r="D39" s="477">
        <v>11.4</v>
      </c>
      <c r="E39" s="477">
        <v>59.3</v>
      </c>
      <c r="F39" s="481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">
      <c r="A40" s="480" t="s">
        <v>370</v>
      </c>
      <c r="B40" s="491" t="s">
        <v>345</v>
      </c>
      <c r="C40" s="477">
        <v>24</v>
      </c>
      <c r="D40" s="477">
        <v>14.5</v>
      </c>
      <c r="E40" s="477">
        <v>59.3</v>
      </c>
      <c r="F40" s="478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">
      <c r="A41" s="480" t="s">
        <v>371</v>
      </c>
      <c r="B41" s="491" t="s">
        <v>345</v>
      </c>
      <c r="C41" s="477">
        <v>15</v>
      </c>
      <c r="D41" s="477">
        <v>14.37</v>
      </c>
      <c r="E41" s="477">
        <v>62.75</v>
      </c>
      <c r="F41" s="481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">
      <c r="A42" s="480" t="s">
        <v>372</v>
      </c>
      <c r="B42" s="491" t="s">
        <v>345</v>
      </c>
      <c r="C42" s="477">
        <v>16.2</v>
      </c>
      <c r="D42" s="477">
        <v>15.2</v>
      </c>
      <c r="E42" s="477">
        <v>62.42</v>
      </c>
      <c r="F42" s="478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">
      <c r="A43" s="480" t="s">
        <v>373</v>
      </c>
      <c r="B43" s="491" t="s">
        <v>345</v>
      </c>
      <c r="C43" s="477">
        <v>27.01</v>
      </c>
      <c r="D43" s="477">
        <v>7.1</v>
      </c>
      <c r="E43" s="477">
        <v>51.5</v>
      </c>
      <c r="F43" s="478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">
      <c r="A44" s="480" t="s">
        <v>374</v>
      </c>
      <c r="B44" s="491" t="s">
        <v>345</v>
      </c>
      <c r="C44" s="477">
        <v>25.5</v>
      </c>
      <c r="D44" s="477">
        <v>9.74</v>
      </c>
      <c r="E44" s="477">
        <v>53.49</v>
      </c>
      <c r="F44" s="478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">
      <c r="A45" s="480" t="s">
        <v>375</v>
      </c>
      <c r="B45" s="491" t="s">
        <v>345</v>
      </c>
      <c r="C45" s="477">
        <v>25.8</v>
      </c>
      <c r="D45" s="477">
        <v>10.25</v>
      </c>
      <c r="E45" s="477">
        <v>50.66</v>
      </c>
      <c r="F45" s="478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">
      <c r="A46" s="480" t="s">
        <v>376</v>
      </c>
      <c r="B46" s="491" t="s">
        <v>345</v>
      </c>
      <c r="C46" s="477">
        <v>19.3</v>
      </c>
      <c r="D46" s="477">
        <v>14.55</v>
      </c>
      <c r="E46" s="477">
        <v>53</v>
      </c>
      <c r="F46" s="481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">
      <c r="A47" s="480" t="s">
        <v>377</v>
      </c>
      <c r="B47" s="491" t="s">
        <v>345</v>
      </c>
      <c r="C47" s="477">
        <v>20.7</v>
      </c>
      <c r="D47" s="477">
        <v>11</v>
      </c>
      <c r="E47" s="477">
        <v>58</v>
      </c>
      <c r="F47" s="478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">
      <c r="A48" s="480" t="s">
        <v>378</v>
      </c>
      <c r="B48" s="491" t="s">
        <v>345</v>
      </c>
      <c r="C48" s="477">
        <v>24.81</v>
      </c>
      <c r="D48" s="477">
        <v>11.4</v>
      </c>
      <c r="E48" s="477">
        <v>59.3</v>
      </c>
      <c r="F48" s="478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">
      <c r="A49" s="480" t="s">
        <v>379</v>
      </c>
      <c r="B49" s="491" t="s">
        <v>345</v>
      </c>
      <c r="C49" s="477">
        <v>24.74</v>
      </c>
      <c r="D49" s="477">
        <v>11.15</v>
      </c>
      <c r="E49" s="477">
        <v>54.3</v>
      </c>
      <c r="F49" s="481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">
      <c r="A50" s="480" t="s">
        <v>380</v>
      </c>
      <c r="B50" s="491" t="s">
        <v>345</v>
      </c>
      <c r="C50" s="477">
        <v>24</v>
      </c>
      <c r="D50" s="477">
        <v>12.54</v>
      </c>
      <c r="E50" s="477">
        <v>54</v>
      </c>
      <c r="F50" s="478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">
      <c r="A51" s="480" t="s">
        <v>381</v>
      </c>
      <c r="B51" s="491" t="s">
        <v>345</v>
      </c>
      <c r="C51" s="477">
        <v>19.5</v>
      </c>
      <c r="D51" s="477">
        <v>14.37</v>
      </c>
      <c r="E51" s="477">
        <v>62.75</v>
      </c>
      <c r="F51" s="478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">
      <c r="A52" s="480" t="s">
        <v>382</v>
      </c>
      <c r="B52" s="491" t="s">
        <v>345</v>
      </c>
      <c r="C52" s="477">
        <v>26.5</v>
      </c>
      <c r="D52" s="477">
        <v>10</v>
      </c>
      <c r="E52" s="477">
        <v>51</v>
      </c>
      <c r="F52" s="478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">
      <c r="A53" s="480" t="s">
        <v>383</v>
      </c>
      <c r="B53" s="491" t="s">
        <v>345</v>
      </c>
      <c r="C53" s="477">
        <v>27.01</v>
      </c>
      <c r="D53" s="477">
        <v>7.1</v>
      </c>
      <c r="E53" s="477">
        <v>51.5</v>
      </c>
      <c r="F53" s="478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">
      <c r="A54" s="480" t="s">
        <v>384</v>
      </c>
      <c r="B54" s="491" t="s">
        <v>345</v>
      </c>
      <c r="C54" s="477">
        <v>28.68</v>
      </c>
      <c r="D54" s="477">
        <v>7.99</v>
      </c>
      <c r="E54" s="477">
        <v>51.3</v>
      </c>
      <c r="F54" s="478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">
      <c r="A55" s="480" t="s">
        <v>385</v>
      </c>
      <c r="B55" s="491" t="s">
        <v>345</v>
      </c>
      <c r="C55" s="477">
        <v>25.5</v>
      </c>
      <c r="D55" s="477">
        <v>9</v>
      </c>
      <c r="E55" s="477">
        <v>42</v>
      </c>
      <c r="F55" s="481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">
      <c r="A56" s="480" t="s">
        <v>386</v>
      </c>
      <c r="B56" s="491" t="s">
        <v>345</v>
      </c>
      <c r="C56" s="477">
        <v>26.2</v>
      </c>
      <c r="D56" s="477">
        <v>10.25</v>
      </c>
      <c r="E56" s="477">
        <v>50.66</v>
      </c>
      <c r="F56" s="481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">
      <c r="A57" s="476" t="s">
        <v>109</v>
      </c>
      <c r="B57" s="496" t="s">
        <v>316</v>
      </c>
      <c r="C57" s="477">
        <v>90.34999999999998</v>
      </c>
      <c r="D57" s="477">
        <v>7.1166666666666663</v>
      </c>
      <c r="E57" s="477">
        <v>85.126000000000005</v>
      </c>
      <c r="F57" s="478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">
      <c r="A58" s="476" t="s">
        <v>319</v>
      </c>
      <c r="B58" s="496" t="s">
        <v>316</v>
      </c>
      <c r="C58" s="499">
        <v>85</v>
      </c>
      <c r="D58" s="499">
        <v>16</v>
      </c>
      <c r="E58" s="499">
        <v>89</v>
      </c>
      <c r="F58" s="481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">
      <c r="A59" s="476" t="s">
        <v>320</v>
      </c>
      <c r="B59" s="491" t="s">
        <v>316</v>
      </c>
      <c r="C59" s="499">
        <v>85</v>
      </c>
      <c r="D59" s="499">
        <v>18</v>
      </c>
      <c r="E59" s="499">
        <v>89</v>
      </c>
      <c r="F59" s="481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">
      <c r="A60" s="479" t="s">
        <v>321</v>
      </c>
      <c r="B60" s="496" t="s">
        <v>316</v>
      </c>
      <c r="C60" s="499">
        <v>85</v>
      </c>
      <c r="D60" s="500">
        <v>20</v>
      </c>
      <c r="E60" s="499">
        <v>89</v>
      </c>
      <c r="F60" s="481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">
      <c r="A61" s="479" t="s">
        <v>322</v>
      </c>
      <c r="B61" s="496" t="s">
        <v>316</v>
      </c>
      <c r="C61" s="499">
        <v>85</v>
      </c>
      <c r="D61" s="500">
        <v>22</v>
      </c>
      <c r="E61" s="499">
        <v>89</v>
      </c>
      <c r="F61" s="481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">
      <c r="A62" s="476" t="s">
        <v>323</v>
      </c>
      <c r="B62" s="491" t="s">
        <v>316</v>
      </c>
      <c r="C62" s="499">
        <v>85</v>
      </c>
      <c r="D62" s="499">
        <v>24</v>
      </c>
      <c r="E62" s="499">
        <v>89</v>
      </c>
      <c r="F62" s="481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">
      <c r="A63" s="476" t="s">
        <v>324</v>
      </c>
      <c r="B63" s="491" t="s">
        <v>316</v>
      </c>
      <c r="C63" s="499">
        <v>85</v>
      </c>
      <c r="D63" s="499">
        <v>30</v>
      </c>
      <c r="E63" s="499">
        <v>89</v>
      </c>
      <c r="F63" s="481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">
      <c r="A64" s="476" t="s">
        <v>325</v>
      </c>
      <c r="B64" s="491" t="s">
        <v>316</v>
      </c>
      <c r="C64" s="499">
        <v>85</v>
      </c>
      <c r="D64" s="499">
        <v>36</v>
      </c>
      <c r="E64" s="499">
        <v>89</v>
      </c>
      <c r="F64" s="481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">
      <c r="A65" s="476" t="s">
        <v>336</v>
      </c>
      <c r="B65" s="491" t="s">
        <v>316</v>
      </c>
      <c r="C65" s="499">
        <v>85</v>
      </c>
      <c r="D65" s="499">
        <v>43</v>
      </c>
      <c r="E65" s="499">
        <v>89</v>
      </c>
      <c r="F65" s="481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">
      <c r="A66" s="479" t="s">
        <v>110</v>
      </c>
      <c r="B66" s="491" t="s">
        <v>316</v>
      </c>
      <c r="C66" s="477">
        <v>88.83</v>
      </c>
      <c r="D66" s="477">
        <v>23.99</v>
      </c>
      <c r="E66" s="477">
        <v>82</v>
      </c>
      <c r="F66" s="478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">
      <c r="A67" s="476" t="s">
        <v>318</v>
      </c>
      <c r="B67" s="491" t="s">
        <v>316</v>
      </c>
      <c r="C67" s="477">
        <v>93</v>
      </c>
      <c r="D67" s="477">
        <v>26</v>
      </c>
      <c r="E67" s="477">
        <v>67.666666666666671</v>
      </c>
      <c r="F67" s="478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">
      <c r="A68" s="476" t="s">
        <v>317</v>
      </c>
      <c r="B68" s="491" t="s">
        <v>316</v>
      </c>
      <c r="C68" s="477">
        <v>22.28</v>
      </c>
      <c r="D68" s="477">
        <v>24</v>
      </c>
      <c r="E68" s="477">
        <v>59.064999999999998</v>
      </c>
      <c r="F68" s="478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">
      <c r="A69" s="487" t="s">
        <v>352</v>
      </c>
      <c r="B69" s="491" t="s">
        <v>326</v>
      </c>
      <c r="C69" s="477">
        <v>99.9</v>
      </c>
      <c r="D69" s="477">
        <v>0</v>
      </c>
      <c r="E69" s="477">
        <v>86</v>
      </c>
      <c r="F69" s="478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">
      <c r="A70" s="476" t="s">
        <v>122</v>
      </c>
      <c r="B70" s="491" t="s">
        <v>329</v>
      </c>
      <c r="C70" s="477">
        <v>98.97</v>
      </c>
      <c r="D70" s="477">
        <v>0</v>
      </c>
      <c r="E70" s="493">
        <v>100</v>
      </c>
      <c r="F70" s="478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">
      <c r="A71" s="479" t="s">
        <v>116</v>
      </c>
      <c r="B71" s="491" t="s">
        <v>345</v>
      </c>
      <c r="C71" s="477">
        <v>13.8</v>
      </c>
      <c r="D71" s="477">
        <v>4.3600000000000003</v>
      </c>
      <c r="E71" s="477">
        <v>62.684999999999995</v>
      </c>
      <c r="F71" s="478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">
      <c r="A72" s="479" t="s">
        <v>353</v>
      </c>
      <c r="B72" s="485" t="s">
        <v>345</v>
      </c>
      <c r="C72" s="477">
        <v>30.25</v>
      </c>
      <c r="D72" s="477">
        <v>8.92</v>
      </c>
      <c r="E72" s="477">
        <v>72.05</v>
      </c>
      <c r="F72" s="478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">
      <c r="A73" s="476" t="s">
        <v>117</v>
      </c>
      <c r="B73" s="486" t="s">
        <v>345</v>
      </c>
      <c r="C73" s="477">
        <v>25.68</v>
      </c>
      <c r="D73" s="477">
        <v>3.47</v>
      </c>
      <c r="E73" s="477">
        <v>58.766666666666659</v>
      </c>
      <c r="F73" s="478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">
      <c r="A74" s="476" t="s">
        <v>118</v>
      </c>
      <c r="B74" s="488" t="s">
        <v>345</v>
      </c>
      <c r="C74" s="477">
        <v>26.49</v>
      </c>
      <c r="D74" s="477">
        <v>8.07</v>
      </c>
      <c r="E74" s="477">
        <v>58.85</v>
      </c>
      <c r="F74" s="478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">
      <c r="A75" s="479" t="s">
        <v>73</v>
      </c>
      <c r="B75" s="489" t="s">
        <v>345</v>
      </c>
      <c r="C75" s="477">
        <v>31.4</v>
      </c>
      <c r="D75" s="477">
        <v>7.3849999999999998</v>
      </c>
      <c r="E75" s="477">
        <v>64.72</v>
      </c>
      <c r="F75" s="478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">
      <c r="A76" s="476" t="s">
        <v>119</v>
      </c>
      <c r="B76" s="488" t="s">
        <v>345</v>
      </c>
      <c r="C76" s="477">
        <v>31.95</v>
      </c>
      <c r="D76" s="477">
        <v>7.5333333333333341</v>
      </c>
      <c r="E76" s="477">
        <v>60.806666666666665</v>
      </c>
      <c r="F76" s="478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">
      <c r="A77" s="479" t="s">
        <v>111</v>
      </c>
      <c r="B77" s="489" t="s">
        <v>316</v>
      </c>
      <c r="C77" s="477">
        <v>90.92</v>
      </c>
      <c r="D77" s="477">
        <v>38.47</v>
      </c>
      <c r="E77" s="477">
        <v>87.133333333333326</v>
      </c>
      <c r="F77" s="478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">
      <c r="A78" s="476" t="s">
        <v>112</v>
      </c>
      <c r="B78" s="488" t="s">
        <v>316</v>
      </c>
      <c r="C78" s="477">
        <v>89.473333333333343</v>
      </c>
      <c r="D78" s="477">
        <v>10.563333333333333</v>
      </c>
      <c r="E78" s="477">
        <v>82.768000000000001</v>
      </c>
      <c r="F78" s="478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">
      <c r="A79" s="479" t="s">
        <v>354</v>
      </c>
      <c r="B79" s="489" t="s">
        <v>316</v>
      </c>
      <c r="C79" s="477">
        <v>91.66</v>
      </c>
      <c r="D79" s="477">
        <v>33.49</v>
      </c>
      <c r="E79" s="477">
        <v>58.92</v>
      </c>
      <c r="F79" s="478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5">
      <c r="A80" s="479" t="s">
        <v>113</v>
      </c>
      <c r="B80" s="488" t="s">
        <v>330</v>
      </c>
      <c r="C80" s="477">
        <v>98.44</v>
      </c>
      <c r="D80" s="477">
        <v>280.96000000000004</v>
      </c>
      <c r="E80" s="477">
        <v>0</v>
      </c>
      <c r="F80" s="478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5">
      <c r="A81" s="456"/>
      <c r="B81" s="456"/>
      <c r="C81" s="457"/>
      <c r="D81" s="457"/>
      <c r="E81" s="457"/>
      <c r="F81" s="457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5">
      <c r="A82" s="458"/>
      <c r="B82" s="458"/>
      <c r="C82" s="459"/>
      <c r="D82" s="459"/>
      <c r="E82" s="459"/>
      <c r="F82" s="459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5">
      <c r="A83" s="456"/>
      <c r="B83" s="456"/>
      <c r="C83" s="457"/>
      <c r="D83" s="457"/>
      <c r="E83" s="457"/>
      <c r="F83" s="457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5">
      <c r="A84" s="458"/>
      <c r="B84" s="458"/>
      <c r="C84" s="459"/>
      <c r="D84" s="459"/>
      <c r="E84" s="459"/>
      <c r="F84" s="459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5">
      <c r="A85" s="456"/>
      <c r="B85" s="456"/>
      <c r="C85" s="457"/>
      <c r="D85" s="457"/>
      <c r="E85" s="457"/>
      <c r="F85" s="457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5">
      <c r="A86" s="458"/>
      <c r="B86" s="458"/>
      <c r="C86" s="459"/>
      <c r="D86" s="459"/>
      <c r="E86" s="459"/>
      <c r="F86" s="459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5">
      <c r="A87" s="456"/>
      <c r="B87" s="456"/>
      <c r="C87" s="457"/>
      <c r="D87" s="457"/>
      <c r="E87" s="457"/>
      <c r="F87" s="457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5">
      <c r="A88" s="458"/>
      <c r="B88" s="458"/>
      <c r="C88" s="459"/>
      <c r="D88" s="459"/>
      <c r="E88" s="459"/>
      <c r="F88" s="459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5">
      <c r="A89" s="456"/>
      <c r="B89" s="456"/>
      <c r="C89" s="457"/>
      <c r="D89" s="457"/>
      <c r="E89" s="457"/>
      <c r="F89" s="457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5">
      <c r="A90" s="458"/>
      <c r="B90" s="458"/>
      <c r="C90" s="459"/>
      <c r="D90" s="459"/>
      <c r="E90" s="459"/>
      <c r="F90" s="459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5">
      <c r="A91" s="456"/>
      <c r="B91" s="456"/>
      <c r="C91" s="457"/>
      <c r="D91" s="457"/>
      <c r="E91" s="457"/>
      <c r="F91" s="457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"/>
    <row r="1003" spans="7:26" s="136" customFormat="1" ht="15" customHeight="1" x14ac:dyDescent="0.3"/>
    <row r="1004" spans="7:26" s="136" customFormat="1" ht="15" customHeight="1" x14ac:dyDescent="0.3"/>
    <row r="1005" spans="7:26" s="136" customFormat="1" ht="15" customHeight="1" x14ac:dyDescent="0.3"/>
    <row r="1006" spans="7:26" s="136" customFormat="1" ht="15" customHeight="1" x14ac:dyDescent="0.3"/>
    <row r="1007" spans="7:26" s="136" customFormat="1" ht="15" customHeight="1" x14ac:dyDescent="0.3"/>
    <row r="1008" spans="7:26" s="136" customFormat="1" ht="15" customHeight="1" x14ac:dyDescent="0.3"/>
    <row r="1009" s="136" customFormat="1" ht="15" customHeight="1" x14ac:dyDescent="0.3"/>
    <row r="1010" s="136" customFormat="1" ht="15" customHeight="1" x14ac:dyDescent="0.3"/>
    <row r="1011" s="136" customFormat="1" ht="15" customHeight="1" x14ac:dyDescent="0.3"/>
    <row r="1012" s="136" customFormat="1" ht="15" customHeight="1" x14ac:dyDescent="0.3"/>
    <row r="1013" s="136" customFormat="1" ht="15" customHeight="1" x14ac:dyDescent="0.3"/>
    <row r="1014" s="136" customFormat="1" ht="15" customHeight="1" x14ac:dyDescent="0.3"/>
    <row r="1015" s="136" customFormat="1" ht="15" customHeight="1" x14ac:dyDescent="0.3"/>
    <row r="1016" s="136" customFormat="1" ht="15" customHeight="1" x14ac:dyDescent="0.3"/>
    <row r="1017" s="136" customFormat="1" ht="15" customHeight="1" x14ac:dyDescent="0.3"/>
    <row r="1018" s="136" customFormat="1" ht="15" customHeight="1" x14ac:dyDescent="0.3"/>
    <row r="1019" s="136" customFormat="1" ht="15" customHeight="1" x14ac:dyDescent="0.3"/>
    <row r="1020" s="136" customFormat="1" ht="15" customHeight="1" x14ac:dyDescent="0.3"/>
    <row r="1021" s="136" customFormat="1" ht="15" customHeight="1" x14ac:dyDescent="0.3"/>
    <row r="1022" s="136" customFormat="1" ht="15" customHeight="1" x14ac:dyDescent="0.3"/>
    <row r="1023" s="136" customFormat="1" ht="15" customHeight="1" x14ac:dyDescent="0.3"/>
    <row r="1024" s="136" customFormat="1" ht="15" customHeight="1" x14ac:dyDescent="0.3"/>
    <row r="1025" s="136" customFormat="1" ht="15" customHeight="1" x14ac:dyDescent="0.3"/>
    <row r="1026" s="136" customFormat="1" ht="15" customHeight="1" x14ac:dyDescent="0.3"/>
    <row r="1027" s="136" customFormat="1" ht="15" customHeight="1" x14ac:dyDescent="0.3"/>
    <row r="1028" s="136" customFormat="1" ht="15" customHeight="1" x14ac:dyDescent="0.3"/>
    <row r="1029" s="136" customFormat="1" ht="15" customHeight="1" x14ac:dyDescent="0.3"/>
    <row r="1030" s="136" customFormat="1" ht="15" customHeight="1" x14ac:dyDescent="0.3"/>
    <row r="1031" s="136" customFormat="1" ht="15" customHeight="1" x14ac:dyDescent="0.3"/>
    <row r="1032" s="136" customFormat="1" ht="15" customHeight="1" x14ac:dyDescent="0.3"/>
    <row r="1033" s="136" customFormat="1" ht="15" customHeight="1" x14ac:dyDescent="0.3"/>
    <row r="1034" s="136" customFormat="1" ht="15" customHeight="1" x14ac:dyDescent="0.3"/>
    <row r="1035" s="136" customFormat="1" ht="15" customHeight="1" x14ac:dyDescent="0.3"/>
    <row r="1036" s="136" customFormat="1" ht="15" customHeight="1" x14ac:dyDescent="0.3"/>
    <row r="1037" s="136" customFormat="1" ht="15" customHeight="1" x14ac:dyDescent="0.3"/>
    <row r="1038" s="136" customFormat="1" ht="15" customHeight="1" x14ac:dyDescent="0.3"/>
    <row r="1039" s="136" customFormat="1" ht="15" customHeight="1" x14ac:dyDescent="0.3"/>
    <row r="1040" s="136" customFormat="1" ht="15" customHeight="1" x14ac:dyDescent="0.3"/>
    <row r="1041" s="136" customFormat="1" ht="15" customHeight="1" x14ac:dyDescent="0.3"/>
    <row r="1042" s="136" customFormat="1" ht="15" customHeight="1" x14ac:dyDescent="0.3"/>
    <row r="1043" s="136" customFormat="1" ht="15" customHeight="1" x14ac:dyDescent="0.3"/>
    <row r="1044" s="136" customFormat="1" ht="15" customHeight="1" x14ac:dyDescent="0.3"/>
    <row r="1045" s="136" customFormat="1" ht="15" customHeight="1" x14ac:dyDescent="0.3"/>
    <row r="1046" s="136" customFormat="1" ht="15" customHeight="1" x14ac:dyDescent="0.3"/>
    <row r="1047" s="136" customFormat="1" ht="15" customHeight="1" x14ac:dyDescent="0.3"/>
    <row r="1048" s="136" customFormat="1" ht="15" customHeight="1" x14ac:dyDescent="0.3"/>
    <row r="1049" s="136" customFormat="1" ht="15" customHeight="1" x14ac:dyDescent="0.3"/>
    <row r="1050" s="136" customFormat="1" ht="15" customHeight="1" x14ac:dyDescent="0.3"/>
    <row r="1051" s="136" customFormat="1" ht="15" customHeight="1" x14ac:dyDescent="0.3"/>
    <row r="1052" s="136" customFormat="1" ht="15" customHeight="1" x14ac:dyDescent="0.3"/>
    <row r="1053" s="136" customFormat="1" ht="15" customHeight="1" x14ac:dyDescent="0.3"/>
    <row r="1054" s="136" customFormat="1" ht="15" customHeight="1" x14ac:dyDescent="0.3"/>
    <row r="1055" s="136" customFormat="1" ht="15" customHeight="1" x14ac:dyDescent="0.3"/>
    <row r="1056" s="136" customFormat="1" ht="15" customHeight="1" x14ac:dyDescent="0.3"/>
    <row r="1057" s="136" customFormat="1" ht="15" customHeight="1" x14ac:dyDescent="0.3"/>
    <row r="1058" s="136" customFormat="1" ht="15" customHeight="1" x14ac:dyDescent="0.3"/>
    <row r="1059" s="136" customFormat="1" ht="15" customHeight="1" x14ac:dyDescent="0.3"/>
    <row r="1060" s="136" customFormat="1" ht="15" customHeight="1" x14ac:dyDescent="0.3"/>
    <row r="1061" s="136" customFormat="1" ht="15" customHeight="1" x14ac:dyDescent="0.3"/>
    <row r="1062" s="136" customFormat="1" ht="15" customHeight="1" x14ac:dyDescent="0.3"/>
    <row r="1063" s="136" customFormat="1" ht="15" customHeight="1" x14ac:dyDescent="0.3"/>
    <row r="1064" s="136" customFormat="1" ht="15" customHeight="1" x14ac:dyDescent="0.3"/>
    <row r="1065" s="136" customFormat="1" ht="15" customHeight="1" x14ac:dyDescent="0.3"/>
    <row r="1066" s="136" customFormat="1" ht="15" customHeight="1" x14ac:dyDescent="0.3"/>
    <row r="1067" s="136" customFormat="1" ht="15" customHeight="1" x14ac:dyDescent="0.3"/>
    <row r="1068" s="136" customFormat="1" ht="15" customHeight="1" x14ac:dyDescent="0.3"/>
    <row r="1069" s="136" customFormat="1" ht="15" customHeight="1" x14ac:dyDescent="0.3"/>
    <row r="1070" s="136" customFormat="1" ht="15" customHeight="1" x14ac:dyDescent="0.3"/>
    <row r="1071" s="136" customFormat="1" ht="15" customHeight="1" x14ac:dyDescent="0.3"/>
    <row r="1072" s="136" customFormat="1" ht="15" customHeight="1" x14ac:dyDescent="0.3"/>
    <row r="1073" s="136" customFormat="1" ht="15" customHeight="1" x14ac:dyDescent="0.3"/>
    <row r="1074" s="136" customFormat="1" ht="15" customHeight="1" x14ac:dyDescent="0.3"/>
    <row r="1075" s="136" customFormat="1" ht="15" customHeight="1" x14ac:dyDescent="0.3"/>
    <row r="1076" s="136" customFormat="1" ht="15" customHeight="1" x14ac:dyDescent="0.3"/>
    <row r="1077" s="136" customFormat="1" ht="15" customHeight="1" x14ac:dyDescent="0.3"/>
    <row r="1078" s="136" customFormat="1" ht="15" customHeight="1" x14ac:dyDescent="0.3"/>
    <row r="1079" s="136" customFormat="1" ht="15" customHeight="1" x14ac:dyDescent="0.3"/>
    <row r="1080" s="136" customFormat="1" ht="15" customHeight="1" x14ac:dyDescent="0.3"/>
    <row r="1081" s="136" customFormat="1" ht="15" customHeight="1" x14ac:dyDescent="0.3"/>
    <row r="1082" s="136" customFormat="1" ht="15" customHeight="1" x14ac:dyDescent="0.3"/>
    <row r="1083" s="136" customFormat="1" ht="15" customHeight="1" x14ac:dyDescent="0.3"/>
    <row r="1084" s="136" customFormat="1" ht="15" customHeight="1" x14ac:dyDescent="0.3"/>
    <row r="1085" s="136" customFormat="1" ht="15" customHeight="1" x14ac:dyDescent="0.3"/>
    <row r="1086" s="136" customFormat="1" ht="15" customHeight="1" x14ac:dyDescent="0.3"/>
    <row r="1087" s="136" customFormat="1" ht="15" customHeight="1" x14ac:dyDescent="0.3"/>
    <row r="1088" s="136" customFormat="1" ht="15" customHeight="1" x14ac:dyDescent="0.3"/>
    <row r="1089" s="136" customFormat="1" ht="15" customHeight="1" x14ac:dyDescent="0.3"/>
    <row r="1090" s="136" customFormat="1" ht="15" customHeight="1" x14ac:dyDescent="0.3"/>
    <row r="1091" s="136" customFormat="1" ht="15" customHeight="1" x14ac:dyDescent="0.3"/>
    <row r="1092" s="136" customFormat="1" ht="15" customHeight="1" x14ac:dyDescent="0.3"/>
    <row r="1093" s="136" customFormat="1" ht="15" customHeight="1" x14ac:dyDescent="0.3"/>
    <row r="1094" s="136" customFormat="1" ht="15" customHeight="1" x14ac:dyDescent="0.3"/>
    <row r="1095" s="136" customFormat="1" ht="15" customHeight="1" x14ac:dyDescent="0.3"/>
    <row r="1096" s="136" customFormat="1" ht="15" customHeight="1" x14ac:dyDescent="0.3"/>
    <row r="1097" s="136" customFormat="1" ht="15" customHeight="1" x14ac:dyDescent="0.3"/>
    <row r="1098" s="136" customFormat="1" ht="15" customHeight="1" x14ac:dyDescent="0.3"/>
    <row r="1099" s="136" customFormat="1" ht="15" customHeight="1" x14ac:dyDescent="0.3"/>
    <row r="1100" s="136" customFormat="1" ht="15" customHeight="1" x14ac:dyDescent="0.3"/>
    <row r="1101" s="136" customFormat="1" ht="15" customHeight="1" x14ac:dyDescent="0.3"/>
    <row r="1102" s="136" customFormat="1" ht="15" customHeight="1" x14ac:dyDescent="0.3"/>
    <row r="1103" s="136" customFormat="1" ht="15" customHeight="1" x14ac:dyDescent="0.3"/>
    <row r="1104" s="136" customFormat="1" ht="15" customHeight="1" x14ac:dyDescent="0.3"/>
    <row r="1105" s="136" customFormat="1" ht="15" customHeight="1" x14ac:dyDescent="0.3"/>
    <row r="1106" s="136" customFormat="1" ht="15" customHeight="1" x14ac:dyDescent="0.3"/>
    <row r="1107" s="136" customFormat="1" ht="15" customHeight="1" x14ac:dyDescent="0.3"/>
    <row r="1108" s="136" customFormat="1" ht="15" customHeight="1" x14ac:dyDescent="0.3"/>
    <row r="1109" s="136" customFormat="1" ht="15" customHeight="1" x14ac:dyDescent="0.3"/>
    <row r="1110" s="136" customFormat="1" ht="15" customHeight="1" x14ac:dyDescent="0.3"/>
    <row r="1111" s="136" customFormat="1" ht="15" customHeight="1" x14ac:dyDescent="0.3"/>
    <row r="1112" s="136" customFormat="1" ht="15" customHeight="1" x14ac:dyDescent="0.3"/>
    <row r="1113" s="136" customFormat="1" ht="15" customHeight="1" x14ac:dyDescent="0.3"/>
    <row r="1114" s="136" customFormat="1" ht="15" customHeight="1" x14ac:dyDescent="0.3"/>
    <row r="1115" s="136" customFormat="1" ht="15" customHeight="1" x14ac:dyDescent="0.3"/>
    <row r="1116" s="136" customFormat="1" ht="15" customHeight="1" x14ac:dyDescent="0.3"/>
    <row r="1117" s="136" customFormat="1" ht="15" customHeight="1" x14ac:dyDescent="0.3"/>
    <row r="1118" s="136" customFormat="1" ht="15" customHeight="1" x14ac:dyDescent="0.3"/>
    <row r="1119" s="136" customFormat="1" ht="15" customHeight="1" x14ac:dyDescent="0.3"/>
    <row r="1120" s="136" customFormat="1" ht="15" customHeight="1" x14ac:dyDescent="0.3"/>
    <row r="1121" s="136" customFormat="1" ht="15" customHeight="1" x14ac:dyDescent="0.3"/>
    <row r="1122" s="136" customFormat="1" ht="15" customHeight="1" x14ac:dyDescent="0.3"/>
    <row r="1123" s="136" customFormat="1" ht="15" customHeight="1" x14ac:dyDescent="0.3"/>
    <row r="1124" s="136" customFormat="1" ht="15" customHeight="1" x14ac:dyDescent="0.3"/>
    <row r="1125" s="136" customFormat="1" ht="15" customHeight="1" x14ac:dyDescent="0.3"/>
    <row r="1126" s="136" customFormat="1" ht="15" customHeight="1" x14ac:dyDescent="0.3"/>
    <row r="1127" s="136" customFormat="1" ht="15" customHeight="1" x14ac:dyDescent="0.3"/>
    <row r="1128" s="136" customFormat="1" ht="15" customHeight="1" x14ac:dyDescent="0.3"/>
    <row r="1129" s="136" customFormat="1" ht="15" customHeight="1" x14ac:dyDescent="0.3"/>
    <row r="1130" s="136" customFormat="1" ht="15" customHeight="1" x14ac:dyDescent="0.3"/>
    <row r="1131" s="136" customFormat="1" ht="15" customHeight="1" x14ac:dyDescent="0.3"/>
    <row r="1132" s="136" customFormat="1" ht="15" customHeight="1" x14ac:dyDescent="0.3"/>
    <row r="1133" s="136" customFormat="1" ht="15" customHeight="1" x14ac:dyDescent="0.3"/>
    <row r="1134" s="136" customFormat="1" ht="15" customHeight="1" x14ac:dyDescent="0.3"/>
    <row r="1135" s="136" customFormat="1" ht="15" customHeight="1" x14ac:dyDescent="0.3"/>
    <row r="1136" s="136" customFormat="1" ht="15" customHeight="1" x14ac:dyDescent="0.3"/>
    <row r="1137" s="136" customFormat="1" ht="15" customHeight="1" x14ac:dyDescent="0.3"/>
    <row r="1138" s="136" customFormat="1" ht="15" customHeight="1" x14ac:dyDescent="0.3"/>
    <row r="1139" s="136" customFormat="1" ht="15" customHeight="1" x14ac:dyDescent="0.3"/>
    <row r="1140" s="136" customFormat="1" ht="15" customHeight="1" x14ac:dyDescent="0.3"/>
    <row r="1141" s="136" customFormat="1" ht="15" customHeight="1" x14ac:dyDescent="0.3"/>
    <row r="1142" s="136" customFormat="1" ht="15" customHeight="1" x14ac:dyDescent="0.3"/>
    <row r="1143" s="136" customFormat="1" ht="15" customHeight="1" x14ac:dyDescent="0.3"/>
    <row r="1144" s="136" customFormat="1" ht="15" customHeight="1" x14ac:dyDescent="0.3"/>
    <row r="1145" s="136" customFormat="1" ht="15" customHeight="1" x14ac:dyDescent="0.3"/>
    <row r="1146" s="136" customFormat="1" ht="15" customHeight="1" x14ac:dyDescent="0.3"/>
    <row r="1147" s="136" customFormat="1" ht="15" customHeight="1" x14ac:dyDescent="0.3"/>
    <row r="1148" s="136" customFormat="1" ht="15" customHeight="1" x14ac:dyDescent="0.3"/>
    <row r="1149" s="136" customFormat="1" ht="15" customHeight="1" x14ac:dyDescent="0.3"/>
    <row r="1150" s="136" customFormat="1" ht="15" customHeight="1" x14ac:dyDescent="0.3"/>
    <row r="1151" s="136" customFormat="1" ht="15" customHeight="1" x14ac:dyDescent="0.3"/>
    <row r="1152" s="136" customFormat="1" ht="15" customHeight="1" x14ac:dyDescent="0.3"/>
    <row r="1153" s="136" customFormat="1" ht="15" customHeight="1" x14ac:dyDescent="0.3"/>
    <row r="1154" s="136" customFormat="1" ht="15" customHeight="1" x14ac:dyDescent="0.3"/>
    <row r="1155" s="136" customFormat="1" ht="15" customHeight="1" x14ac:dyDescent="0.3"/>
    <row r="1156" s="136" customFormat="1" ht="15" customHeight="1" x14ac:dyDescent="0.3"/>
    <row r="1157" s="136" customFormat="1" ht="15" customHeight="1" x14ac:dyDescent="0.3"/>
    <row r="1158" s="136" customFormat="1" ht="15" customHeight="1" x14ac:dyDescent="0.3"/>
    <row r="1159" s="136" customFormat="1" ht="15" customHeight="1" x14ac:dyDescent="0.3"/>
    <row r="1160" s="136" customFormat="1" ht="15" customHeight="1" x14ac:dyDescent="0.3"/>
    <row r="1161" s="136" customFormat="1" ht="15" customHeight="1" x14ac:dyDescent="0.3"/>
    <row r="1162" s="136" customFormat="1" ht="15" customHeight="1" x14ac:dyDescent="0.3"/>
    <row r="1163" s="136" customFormat="1" ht="15" customHeight="1" x14ac:dyDescent="0.3"/>
    <row r="1164" s="136" customFormat="1" ht="15" customHeight="1" x14ac:dyDescent="0.3"/>
    <row r="1165" s="136" customFormat="1" ht="15" customHeight="1" x14ac:dyDescent="0.3"/>
    <row r="1166" s="136" customFormat="1" ht="15" customHeight="1" x14ac:dyDescent="0.3"/>
    <row r="1167" s="136" customFormat="1" ht="15" customHeight="1" x14ac:dyDescent="0.3"/>
    <row r="1168" s="136" customFormat="1" ht="15" customHeight="1" x14ac:dyDescent="0.3"/>
    <row r="1169" s="136" customFormat="1" ht="15" customHeight="1" x14ac:dyDescent="0.3"/>
    <row r="1170" s="136" customFormat="1" ht="15" customHeight="1" x14ac:dyDescent="0.3"/>
    <row r="1171" s="136" customFormat="1" ht="15" customHeight="1" x14ac:dyDescent="0.3"/>
    <row r="1172" s="136" customFormat="1" ht="15" customHeight="1" x14ac:dyDescent="0.3"/>
    <row r="1173" s="136" customFormat="1" ht="15" customHeight="1" x14ac:dyDescent="0.3"/>
    <row r="1174" s="136" customFormat="1" ht="15" customHeight="1" x14ac:dyDescent="0.3"/>
    <row r="1175" s="136" customFormat="1" ht="15" customHeight="1" x14ac:dyDescent="0.3"/>
    <row r="1176" s="136" customFormat="1" ht="15" customHeight="1" x14ac:dyDescent="0.3"/>
    <row r="1177" s="136" customFormat="1" ht="15" customHeight="1" x14ac:dyDescent="0.3"/>
    <row r="1178" s="136" customFormat="1" ht="15" customHeight="1" x14ac:dyDescent="0.3"/>
    <row r="1179" s="136" customFormat="1" ht="15" customHeight="1" x14ac:dyDescent="0.3"/>
    <row r="1180" s="136" customFormat="1" ht="15" customHeight="1" x14ac:dyDescent="0.3"/>
    <row r="1181" s="136" customFormat="1" ht="15" customHeight="1" x14ac:dyDescent="0.3"/>
    <row r="1182" s="136" customFormat="1" ht="15" customHeight="1" x14ac:dyDescent="0.3"/>
    <row r="1183" s="136" customFormat="1" ht="15" customHeight="1" x14ac:dyDescent="0.3"/>
    <row r="1184" s="136" customFormat="1" ht="15" customHeight="1" x14ac:dyDescent="0.3"/>
    <row r="1185" s="136" customFormat="1" ht="15" customHeight="1" x14ac:dyDescent="0.3"/>
    <row r="1186" s="136" customFormat="1" ht="15" customHeight="1" x14ac:dyDescent="0.3"/>
    <row r="1187" s="136" customFormat="1" ht="15" customHeight="1" x14ac:dyDescent="0.3"/>
    <row r="1188" s="136" customFormat="1" ht="15" customHeight="1" x14ac:dyDescent="0.3"/>
    <row r="1189" s="136" customFormat="1" ht="15" customHeight="1" x14ac:dyDescent="0.3"/>
    <row r="1190" s="136" customFormat="1" ht="15" customHeight="1" x14ac:dyDescent="0.3"/>
    <row r="1191" s="136" customFormat="1" ht="15" customHeight="1" x14ac:dyDescent="0.3"/>
    <row r="1192" s="136" customFormat="1" ht="15" customHeight="1" x14ac:dyDescent="0.3"/>
    <row r="1193" s="136" customFormat="1" ht="15" customHeight="1" x14ac:dyDescent="0.3"/>
    <row r="1194" s="136" customFormat="1" ht="15" customHeight="1" x14ac:dyDescent="0.3"/>
    <row r="1195" s="136" customFormat="1" ht="15" customHeight="1" x14ac:dyDescent="0.3"/>
    <row r="1196" s="136" customFormat="1" ht="15" customHeight="1" x14ac:dyDescent="0.3"/>
    <row r="1197" s="136" customFormat="1" ht="15" customHeight="1" x14ac:dyDescent="0.3"/>
    <row r="1198" s="136" customFormat="1" ht="15" customHeight="1" x14ac:dyDescent="0.3"/>
    <row r="1199" s="136" customFormat="1" ht="15" customHeight="1" x14ac:dyDescent="0.3"/>
    <row r="1200" s="136" customFormat="1" ht="15" customHeight="1" x14ac:dyDescent="0.3"/>
    <row r="1201" s="136" customFormat="1" ht="15" customHeight="1" x14ac:dyDescent="0.3"/>
    <row r="1202" s="136" customFormat="1" ht="15" customHeight="1" x14ac:dyDescent="0.3"/>
    <row r="1203" s="136" customFormat="1" ht="15" customHeight="1" x14ac:dyDescent="0.3"/>
    <row r="1204" s="136" customFormat="1" ht="15" customHeight="1" x14ac:dyDescent="0.3"/>
    <row r="1205" s="136" customFormat="1" ht="15" customHeight="1" x14ac:dyDescent="0.3"/>
    <row r="1206" s="136" customFormat="1" ht="15" customHeight="1" x14ac:dyDescent="0.3"/>
    <row r="1207" s="136" customFormat="1" ht="15" customHeight="1" x14ac:dyDescent="0.3"/>
    <row r="1208" s="136" customFormat="1" ht="15" customHeight="1" x14ac:dyDescent="0.3"/>
    <row r="1209" s="136" customFormat="1" ht="15" customHeight="1" x14ac:dyDescent="0.3"/>
    <row r="1210" s="136" customFormat="1" ht="15" customHeight="1" x14ac:dyDescent="0.3"/>
    <row r="1211" s="136" customFormat="1" ht="15" customHeight="1" x14ac:dyDescent="0.3"/>
    <row r="1212" s="136" customFormat="1" ht="15" customHeight="1" x14ac:dyDescent="0.3"/>
    <row r="1213" s="136" customFormat="1" ht="15" customHeight="1" x14ac:dyDescent="0.3"/>
    <row r="1214" s="136" customFormat="1" ht="15" customHeight="1" x14ac:dyDescent="0.3"/>
    <row r="1215" s="136" customFormat="1" ht="15" customHeight="1" x14ac:dyDescent="0.3"/>
    <row r="1216" s="136" customFormat="1" ht="15" customHeight="1" x14ac:dyDescent="0.3"/>
    <row r="1217" s="136" customFormat="1" ht="15" customHeight="1" x14ac:dyDescent="0.3"/>
    <row r="1218" s="136" customFormat="1" ht="15" customHeight="1" x14ac:dyDescent="0.3"/>
    <row r="1219" s="136" customFormat="1" ht="15" customHeight="1" x14ac:dyDescent="0.3"/>
    <row r="1220" s="136" customFormat="1" ht="15" customHeight="1" x14ac:dyDescent="0.3"/>
    <row r="1221" s="136" customFormat="1" ht="15" customHeight="1" x14ac:dyDescent="0.3"/>
    <row r="1222" s="136" customFormat="1" ht="15" customHeight="1" x14ac:dyDescent="0.3"/>
    <row r="1223" s="136" customFormat="1" ht="15" customHeight="1" x14ac:dyDescent="0.3"/>
    <row r="1224" s="136" customFormat="1" ht="15" customHeight="1" x14ac:dyDescent="0.3"/>
    <row r="1225" s="136" customFormat="1" ht="15" customHeight="1" x14ac:dyDescent="0.3"/>
    <row r="1226" s="136" customFormat="1" ht="15" customHeight="1" x14ac:dyDescent="0.3"/>
    <row r="1227" s="136" customFormat="1" ht="15" customHeight="1" x14ac:dyDescent="0.3"/>
    <row r="1228" s="136" customFormat="1" ht="15" customHeight="1" x14ac:dyDescent="0.3"/>
    <row r="1229" s="136" customFormat="1" ht="15" customHeight="1" x14ac:dyDescent="0.3"/>
    <row r="1230" s="136" customFormat="1" ht="15" customHeight="1" x14ac:dyDescent="0.3"/>
    <row r="1231" s="136" customFormat="1" ht="15" customHeight="1" x14ac:dyDescent="0.3"/>
    <row r="1232" s="136" customFormat="1" ht="15" customHeight="1" x14ac:dyDescent="0.3"/>
    <row r="1233" s="136" customFormat="1" ht="15" customHeight="1" x14ac:dyDescent="0.3"/>
    <row r="1234" s="136" customFormat="1" ht="15" customHeight="1" x14ac:dyDescent="0.3"/>
    <row r="1235" s="136" customFormat="1" ht="15" customHeight="1" x14ac:dyDescent="0.3"/>
    <row r="1236" s="136" customFormat="1" ht="15" customHeight="1" x14ac:dyDescent="0.3"/>
    <row r="1237" s="136" customFormat="1" ht="15" customHeight="1" x14ac:dyDescent="0.3"/>
    <row r="1238" s="136" customFormat="1" ht="15" customHeight="1" x14ac:dyDescent="0.3"/>
    <row r="1239" s="136" customFormat="1" ht="15" customHeight="1" x14ac:dyDescent="0.3"/>
    <row r="1240" s="136" customFormat="1" ht="15" customHeight="1" x14ac:dyDescent="0.3"/>
    <row r="1241" s="136" customFormat="1" ht="15" customHeight="1" x14ac:dyDescent="0.3"/>
    <row r="1242" s="136" customFormat="1" ht="15" customHeight="1" x14ac:dyDescent="0.3"/>
    <row r="1243" s="136" customFormat="1" ht="15" customHeight="1" x14ac:dyDescent="0.3"/>
    <row r="1244" s="136" customFormat="1" ht="15" customHeight="1" x14ac:dyDescent="0.3"/>
    <row r="1245" s="136" customFormat="1" ht="15" customHeight="1" x14ac:dyDescent="0.3"/>
    <row r="1246" s="136" customFormat="1" ht="15" customHeight="1" x14ac:dyDescent="0.3"/>
    <row r="1247" s="136" customFormat="1" ht="15" customHeight="1" x14ac:dyDescent="0.3"/>
    <row r="1248" s="136" customFormat="1" ht="15" customHeight="1" x14ac:dyDescent="0.3"/>
    <row r="1249" s="136" customFormat="1" ht="15" customHeight="1" x14ac:dyDescent="0.3"/>
    <row r="1250" s="136" customFormat="1" ht="15" customHeight="1" x14ac:dyDescent="0.3"/>
    <row r="1251" s="136" customFormat="1" ht="15" customHeight="1" x14ac:dyDescent="0.3"/>
    <row r="1252" s="136" customFormat="1" ht="15" customHeight="1" x14ac:dyDescent="0.3"/>
    <row r="1253" s="136" customFormat="1" ht="15" customHeight="1" x14ac:dyDescent="0.3"/>
    <row r="1254" s="136" customFormat="1" ht="15" customHeight="1" x14ac:dyDescent="0.3"/>
    <row r="1255" s="136" customFormat="1" ht="15" customHeight="1" x14ac:dyDescent="0.3"/>
    <row r="1256" s="136" customFormat="1" ht="15" customHeight="1" x14ac:dyDescent="0.3"/>
    <row r="1257" s="136" customFormat="1" ht="15" customHeight="1" x14ac:dyDescent="0.3"/>
    <row r="1258" s="136" customFormat="1" ht="15" customHeight="1" x14ac:dyDescent="0.3"/>
    <row r="1259" s="136" customFormat="1" ht="15" customHeight="1" x14ac:dyDescent="0.3"/>
    <row r="1260" s="136" customFormat="1" ht="15" customHeight="1" x14ac:dyDescent="0.3"/>
    <row r="1261" s="136" customFormat="1" ht="15" customHeight="1" x14ac:dyDescent="0.3"/>
    <row r="1262" s="136" customFormat="1" ht="15" customHeight="1" x14ac:dyDescent="0.3"/>
    <row r="1263" s="136" customFormat="1" ht="15" customHeight="1" x14ac:dyDescent="0.3"/>
    <row r="1264" s="136" customFormat="1" ht="15" customHeight="1" x14ac:dyDescent="0.3"/>
    <row r="1265" s="136" customFormat="1" ht="15" customHeight="1" x14ac:dyDescent="0.3"/>
    <row r="1266" s="136" customFormat="1" ht="15" customHeight="1" x14ac:dyDescent="0.3"/>
    <row r="1267" s="136" customFormat="1" ht="15" customHeight="1" x14ac:dyDescent="0.3"/>
    <row r="1268" s="136" customFormat="1" ht="15" customHeight="1" x14ac:dyDescent="0.3"/>
    <row r="1269" s="136" customFormat="1" ht="15" customHeight="1" x14ac:dyDescent="0.3"/>
    <row r="1270" s="136" customFormat="1" ht="15" customHeight="1" x14ac:dyDescent="0.3"/>
    <row r="1271" s="136" customFormat="1" ht="15" customHeight="1" x14ac:dyDescent="0.3"/>
    <row r="1272" s="136" customFormat="1" ht="15" customHeight="1" x14ac:dyDescent="0.3"/>
    <row r="1273" s="136" customFormat="1" ht="15" customHeight="1" x14ac:dyDescent="0.3"/>
    <row r="1274" s="136" customFormat="1" ht="15" customHeight="1" x14ac:dyDescent="0.3"/>
    <row r="1275" s="136" customFormat="1" ht="15" customHeight="1" x14ac:dyDescent="0.3"/>
    <row r="1276" s="136" customFormat="1" ht="15" customHeight="1" x14ac:dyDescent="0.3"/>
    <row r="1277" s="136" customFormat="1" ht="15" customHeight="1" x14ac:dyDescent="0.3"/>
    <row r="1278" s="136" customFormat="1" ht="15" customHeight="1" x14ac:dyDescent="0.3"/>
    <row r="1279" s="136" customFormat="1" ht="15" customHeight="1" x14ac:dyDescent="0.3"/>
    <row r="1280" s="136" customFormat="1" ht="15" customHeight="1" x14ac:dyDescent="0.3"/>
    <row r="1281" s="136" customFormat="1" ht="15" customHeight="1" x14ac:dyDescent="0.3"/>
    <row r="1282" s="136" customFormat="1" ht="15" customHeight="1" x14ac:dyDescent="0.3"/>
    <row r="1283" s="136" customFormat="1" ht="15" customHeight="1" x14ac:dyDescent="0.3"/>
    <row r="1284" s="136" customFormat="1" ht="15" customHeight="1" x14ac:dyDescent="0.3"/>
    <row r="1285" s="136" customFormat="1" ht="15" customHeight="1" x14ac:dyDescent="0.3"/>
    <row r="1286" s="136" customFormat="1" ht="15" customHeight="1" x14ac:dyDescent="0.3"/>
    <row r="1287" s="136" customFormat="1" ht="15" customHeight="1" x14ac:dyDescent="0.3"/>
    <row r="1288" s="136" customFormat="1" ht="15" customHeight="1" x14ac:dyDescent="0.3"/>
    <row r="1289" s="136" customFormat="1" ht="15" customHeight="1" x14ac:dyDescent="0.3"/>
    <row r="1290" s="136" customFormat="1" ht="15" customHeight="1" x14ac:dyDescent="0.3"/>
    <row r="1291" s="136" customFormat="1" ht="15" customHeight="1" x14ac:dyDescent="0.3"/>
    <row r="1292" s="136" customFormat="1" ht="15" customHeight="1" x14ac:dyDescent="0.3"/>
    <row r="1293" s="136" customFormat="1" ht="15" customHeight="1" x14ac:dyDescent="0.3"/>
    <row r="1294" s="136" customFormat="1" ht="15" customHeight="1" x14ac:dyDescent="0.3"/>
    <row r="1295" s="136" customFormat="1" ht="15" customHeight="1" x14ac:dyDescent="0.3"/>
    <row r="1296" s="136" customFormat="1" ht="15" customHeight="1" x14ac:dyDescent="0.3"/>
    <row r="1297" s="136" customFormat="1" ht="15" customHeight="1" x14ac:dyDescent="0.3"/>
    <row r="1298" s="136" customFormat="1" ht="15" customHeight="1" x14ac:dyDescent="0.3"/>
    <row r="1299" s="136" customFormat="1" ht="15" customHeight="1" x14ac:dyDescent="0.3"/>
    <row r="1300" s="136" customFormat="1" ht="15" customHeight="1" x14ac:dyDescent="0.3"/>
    <row r="1301" s="136" customFormat="1" ht="15" customHeight="1" x14ac:dyDescent="0.3"/>
    <row r="1302" s="136" customFormat="1" ht="15" customHeight="1" x14ac:dyDescent="0.3"/>
    <row r="1303" s="136" customFormat="1" ht="15" customHeight="1" x14ac:dyDescent="0.3"/>
    <row r="1304" s="136" customFormat="1" ht="15" customHeight="1" x14ac:dyDescent="0.3"/>
    <row r="1305" s="136" customFormat="1" ht="15" customHeight="1" x14ac:dyDescent="0.3"/>
    <row r="1306" s="136" customFormat="1" ht="15" customHeight="1" x14ac:dyDescent="0.3"/>
    <row r="1307" s="136" customFormat="1" ht="15" customHeight="1" x14ac:dyDescent="0.3"/>
    <row r="1308" s="136" customFormat="1" ht="15" customHeight="1" x14ac:dyDescent="0.3"/>
    <row r="1309" s="136" customFormat="1" ht="15" customHeight="1" x14ac:dyDescent="0.3"/>
    <row r="1310" s="136" customFormat="1" ht="15" customHeight="1" x14ac:dyDescent="0.3"/>
    <row r="1311" s="136" customFormat="1" ht="15" customHeight="1" x14ac:dyDescent="0.3"/>
    <row r="1312" s="136" customFormat="1" ht="15" customHeight="1" x14ac:dyDescent="0.3"/>
    <row r="1313" s="136" customFormat="1" ht="15" customHeight="1" x14ac:dyDescent="0.3"/>
    <row r="1314" s="136" customFormat="1" ht="15" customHeight="1" x14ac:dyDescent="0.3"/>
    <row r="1315" s="136" customFormat="1" ht="15" customHeight="1" x14ac:dyDescent="0.3"/>
    <row r="1316" s="136" customFormat="1" ht="15" customHeight="1" x14ac:dyDescent="0.3"/>
    <row r="1317" s="136" customFormat="1" ht="15" customHeight="1" x14ac:dyDescent="0.3"/>
    <row r="1318" s="136" customFormat="1" ht="15" customHeight="1" x14ac:dyDescent="0.3"/>
    <row r="1319" s="136" customFormat="1" ht="15" customHeight="1" x14ac:dyDescent="0.3"/>
    <row r="1320" s="136" customFormat="1" ht="15" customHeight="1" x14ac:dyDescent="0.3"/>
    <row r="1321" s="136" customFormat="1" ht="15" customHeight="1" x14ac:dyDescent="0.3"/>
    <row r="1322" s="136" customFormat="1" ht="15" customHeight="1" x14ac:dyDescent="0.3"/>
    <row r="1323" s="136" customFormat="1" ht="15" customHeight="1" x14ac:dyDescent="0.3"/>
    <row r="1324" s="136" customFormat="1" ht="15" customHeight="1" x14ac:dyDescent="0.3"/>
    <row r="1325" s="136" customFormat="1" ht="15" customHeight="1" x14ac:dyDescent="0.3"/>
    <row r="1326" s="136" customFormat="1" ht="15" customHeight="1" x14ac:dyDescent="0.3"/>
    <row r="1327" s="136" customFormat="1" ht="15" customHeight="1" x14ac:dyDescent="0.3"/>
    <row r="1328" s="136" customFormat="1" ht="15" customHeight="1" x14ac:dyDescent="0.3"/>
    <row r="1329" s="136" customFormat="1" ht="15" customHeight="1" x14ac:dyDescent="0.3"/>
    <row r="1330" s="136" customFormat="1" ht="15" customHeight="1" x14ac:dyDescent="0.3"/>
    <row r="1331" s="136" customFormat="1" ht="15" customHeight="1" x14ac:dyDescent="0.3"/>
    <row r="1332" s="136" customFormat="1" ht="15" customHeight="1" x14ac:dyDescent="0.3"/>
    <row r="1333" s="136" customFormat="1" ht="15" customHeight="1" x14ac:dyDescent="0.3"/>
    <row r="1334" s="136" customFormat="1" ht="15" customHeight="1" x14ac:dyDescent="0.3"/>
    <row r="1335" s="136" customFormat="1" ht="15" customHeight="1" x14ac:dyDescent="0.3"/>
    <row r="1336" s="136" customFormat="1" ht="15" customHeight="1" x14ac:dyDescent="0.3"/>
    <row r="1337" s="136" customFormat="1" ht="15" customHeight="1" x14ac:dyDescent="0.3"/>
    <row r="1338" s="136" customFormat="1" ht="15" customHeight="1" x14ac:dyDescent="0.3"/>
    <row r="1339" s="136" customFormat="1" ht="15" customHeight="1" x14ac:dyDescent="0.3"/>
    <row r="1340" s="136" customFormat="1" ht="15" customHeight="1" x14ac:dyDescent="0.3"/>
    <row r="1341" s="136" customFormat="1" ht="15" customHeight="1" x14ac:dyDescent="0.3"/>
    <row r="1342" s="136" customFormat="1" ht="15" customHeight="1" x14ac:dyDescent="0.3"/>
    <row r="1343" s="136" customFormat="1" ht="15" customHeight="1" x14ac:dyDescent="0.3"/>
    <row r="1344" s="136" customFormat="1" ht="15" customHeight="1" x14ac:dyDescent="0.3"/>
    <row r="1345" s="136" customFormat="1" ht="15" customHeight="1" x14ac:dyDescent="0.3"/>
    <row r="1346" s="136" customFormat="1" ht="15" customHeight="1" x14ac:dyDescent="0.3"/>
    <row r="1347" s="136" customFormat="1" ht="15" customHeight="1" x14ac:dyDescent="0.3"/>
    <row r="1348" s="136" customFormat="1" ht="15" customHeight="1" x14ac:dyDescent="0.3"/>
    <row r="1349" s="136" customFormat="1" ht="15" customHeight="1" x14ac:dyDescent="0.3"/>
    <row r="1350" s="136" customFormat="1" ht="15" customHeight="1" x14ac:dyDescent="0.3"/>
    <row r="1351" s="136" customFormat="1" ht="15" customHeight="1" x14ac:dyDescent="0.3"/>
    <row r="1352" s="136" customFormat="1" ht="15" customHeight="1" x14ac:dyDescent="0.3"/>
    <row r="1353" s="136" customFormat="1" ht="15" customHeight="1" x14ac:dyDescent="0.3"/>
    <row r="1354" s="136" customFormat="1" ht="15" customHeight="1" x14ac:dyDescent="0.3"/>
    <row r="1355" s="136" customFormat="1" ht="15" customHeight="1" x14ac:dyDescent="0.3"/>
    <row r="1356" s="136" customFormat="1" ht="15" customHeight="1" x14ac:dyDescent="0.3"/>
    <row r="1357" s="136" customFormat="1" ht="15" customHeight="1" x14ac:dyDescent="0.3"/>
    <row r="1358" s="136" customFormat="1" ht="15" customHeight="1" x14ac:dyDescent="0.3"/>
    <row r="1359" s="136" customFormat="1" ht="15" customHeight="1" x14ac:dyDescent="0.3"/>
    <row r="1360" s="136" customFormat="1" ht="15" customHeight="1" x14ac:dyDescent="0.3"/>
    <row r="1361" s="136" customFormat="1" ht="15" customHeight="1" x14ac:dyDescent="0.3"/>
    <row r="1362" s="136" customFormat="1" ht="15" customHeight="1" x14ac:dyDescent="0.3"/>
    <row r="1363" s="136" customFormat="1" ht="15" customHeight="1" x14ac:dyDescent="0.3"/>
    <row r="1364" s="136" customFormat="1" ht="15" customHeight="1" x14ac:dyDescent="0.3"/>
    <row r="1365" s="136" customFormat="1" ht="15" customHeight="1" x14ac:dyDescent="0.3"/>
    <row r="1366" s="136" customFormat="1" ht="15" customHeight="1" x14ac:dyDescent="0.3"/>
    <row r="1367" s="136" customFormat="1" ht="15" customHeight="1" x14ac:dyDescent="0.3"/>
    <row r="1368" s="136" customFormat="1" ht="15" customHeight="1" x14ac:dyDescent="0.3"/>
    <row r="1369" s="136" customFormat="1" ht="15" customHeight="1" x14ac:dyDescent="0.3"/>
    <row r="1370" s="136" customFormat="1" ht="15" customHeight="1" x14ac:dyDescent="0.3"/>
    <row r="1371" s="136" customFormat="1" ht="15" customHeight="1" x14ac:dyDescent="0.3"/>
    <row r="1372" s="136" customFormat="1" ht="15" customHeight="1" x14ac:dyDescent="0.3"/>
    <row r="1373" s="136" customFormat="1" ht="15" customHeight="1" x14ac:dyDescent="0.3"/>
    <row r="1374" s="136" customFormat="1" ht="15" customHeight="1" x14ac:dyDescent="0.3"/>
    <row r="1375" s="136" customFormat="1" ht="15" customHeight="1" x14ac:dyDescent="0.3"/>
    <row r="1376" s="136" customFormat="1" ht="15" customHeight="1" x14ac:dyDescent="0.3"/>
    <row r="1377" s="136" customFormat="1" ht="15" customHeight="1" x14ac:dyDescent="0.3"/>
    <row r="1378" s="136" customFormat="1" ht="15" customHeight="1" x14ac:dyDescent="0.3"/>
    <row r="1379" s="136" customFormat="1" ht="15" customHeight="1" x14ac:dyDescent="0.3"/>
    <row r="1380" s="136" customFormat="1" ht="15" customHeight="1" x14ac:dyDescent="0.3"/>
    <row r="1381" s="136" customFormat="1" ht="15" customHeight="1" x14ac:dyDescent="0.3"/>
    <row r="1382" s="136" customFormat="1" ht="15" customHeight="1" x14ac:dyDescent="0.3"/>
    <row r="1383" s="136" customFormat="1" ht="15" customHeight="1" x14ac:dyDescent="0.3"/>
    <row r="1384" s="136" customFormat="1" ht="15" customHeight="1" x14ac:dyDescent="0.3"/>
    <row r="1385" s="136" customFormat="1" ht="15" customHeight="1" x14ac:dyDescent="0.3"/>
    <row r="1386" s="136" customFormat="1" ht="15" customHeight="1" x14ac:dyDescent="0.3"/>
    <row r="1387" s="136" customFormat="1" ht="15" customHeight="1" x14ac:dyDescent="0.3"/>
    <row r="1388" s="136" customFormat="1" ht="15" customHeight="1" x14ac:dyDescent="0.3"/>
    <row r="1389" s="136" customFormat="1" ht="15" customHeight="1" x14ac:dyDescent="0.3"/>
    <row r="1390" s="136" customFormat="1" ht="15" customHeight="1" x14ac:dyDescent="0.3"/>
    <row r="1391" s="136" customFormat="1" ht="15" customHeight="1" x14ac:dyDescent="0.3"/>
    <row r="1392" s="136" customFormat="1" ht="15" customHeight="1" x14ac:dyDescent="0.3"/>
    <row r="1393" s="136" customFormat="1" ht="15" customHeight="1" x14ac:dyDescent="0.3"/>
    <row r="1394" s="136" customFormat="1" ht="15" customHeight="1" x14ac:dyDescent="0.3"/>
    <row r="1395" s="136" customFormat="1" ht="15" customHeight="1" x14ac:dyDescent="0.3"/>
    <row r="1396" s="136" customFormat="1" ht="15" customHeight="1" x14ac:dyDescent="0.3"/>
    <row r="1397" s="136" customFormat="1" ht="15" customHeight="1" x14ac:dyDescent="0.3"/>
    <row r="1398" s="136" customFormat="1" ht="15" customHeight="1" x14ac:dyDescent="0.3"/>
    <row r="1399" s="136" customFormat="1" ht="15" customHeight="1" x14ac:dyDescent="0.3"/>
    <row r="1400" s="136" customFormat="1" ht="15" customHeight="1" x14ac:dyDescent="0.3"/>
    <row r="1401" s="136" customFormat="1" ht="15" customHeight="1" x14ac:dyDescent="0.3"/>
    <row r="1402" s="136" customFormat="1" ht="15" customHeight="1" x14ac:dyDescent="0.3"/>
    <row r="1403" s="136" customFormat="1" ht="15" customHeight="1" x14ac:dyDescent="0.3"/>
    <row r="1404" s="136" customFormat="1" ht="15" customHeight="1" x14ac:dyDescent="0.3"/>
    <row r="1405" s="136" customFormat="1" ht="15" customHeight="1" x14ac:dyDescent="0.3"/>
    <row r="1406" s="136" customFormat="1" ht="15" customHeight="1" x14ac:dyDescent="0.3"/>
    <row r="1407" s="136" customFormat="1" ht="15" customHeight="1" x14ac:dyDescent="0.3"/>
    <row r="1408" s="136" customFormat="1" ht="15" customHeight="1" x14ac:dyDescent="0.3"/>
    <row r="1409" s="136" customFormat="1" ht="15" customHeight="1" x14ac:dyDescent="0.3"/>
    <row r="1410" s="136" customFormat="1" ht="15" customHeight="1" x14ac:dyDescent="0.3"/>
    <row r="1411" s="136" customFormat="1" ht="15" customHeight="1" x14ac:dyDescent="0.3"/>
    <row r="1412" s="136" customFormat="1" ht="15" customHeight="1" x14ac:dyDescent="0.3"/>
    <row r="1413" s="136" customFormat="1" ht="15" customHeight="1" x14ac:dyDescent="0.3"/>
    <row r="1414" s="136" customFormat="1" ht="15" customHeight="1" x14ac:dyDescent="0.3"/>
    <row r="1415" s="136" customFormat="1" ht="15" customHeight="1" x14ac:dyDescent="0.3"/>
    <row r="1416" s="136" customFormat="1" ht="15" customHeight="1" x14ac:dyDescent="0.3"/>
    <row r="1417" s="136" customFormat="1" ht="15" customHeight="1" x14ac:dyDescent="0.3"/>
    <row r="1418" s="136" customFormat="1" ht="15" customHeight="1" x14ac:dyDescent="0.3"/>
    <row r="1419" s="136" customFormat="1" ht="15" customHeight="1" x14ac:dyDescent="0.3"/>
    <row r="1420" s="136" customFormat="1" ht="15" customHeight="1" x14ac:dyDescent="0.3"/>
    <row r="1421" s="136" customFormat="1" ht="15" customHeight="1" x14ac:dyDescent="0.3"/>
    <row r="1422" s="136" customFormat="1" ht="15" customHeight="1" x14ac:dyDescent="0.3"/>
    <row r="1423" s="136" customFormat="1" ht="15" customHeight="1" x14ac:dyDescent="0.3"/>
    <row r="1424" s="136" customFormat="1" ht="15" customHeight="1" x14ac:dyDescent="0.3"/>
    <row r="1425" s="136" customFormat="1" ht="15" customHeight="1" x14ac:dyDescent="0.3"/>
    <row r="1426" s="136" customFormat="1" ht="15" customHeight="1" x14ac:dyDescent="0.3"/>
    <row r="1427" s="136" customFormat="1" ht="15" customHeight="1" x14ac:dyDescent="0.3"/>
    <row r="1428" s="136" customFormat="1" ht="15" customHeight="1" x14ac:dyDescent="0.3"/>
    <row r="1429" s="136" customFormat="1" ht="15" customHeight="1" x14ac:dyDescent="0.3"/>
    <row r="1430" s="136" customFormat="1" ht="15" customHeight="1" x14ac:dyDescent="0.3"/>
    <row r="1431" s="136" customFormat="1" ht="15" customHeight="1" x14ac:dyDescent="0.3"/>
    <row r="1432" s="136" customFormat="1" ht="15" customHeight="1" x14ac:dyDescent="0.3"/>
    <row r="1433" s="136" customFormat="1" ht="15" customHeight="1" x14ac:dyDescent="0.3"/>
    <row r="1434" s="136" customFormat="1" ht="15" customHeight="1" x14ac:dyDescent="0.3"/>
    <row r="1435" s="136" customFormat="1" ht="15" customHeight="1" x14ac:dyDescent="0.3"/>
    <row r="1436" s="136" customFormat="1" ht="15" customHeight="1" x14ac:dyDescent="0.3"/>
    <row r="1437" s="136" customFormat="1" ht="15" customHeight="1" x14ac:dyDescent="0.3"/>
    <row r="1438" s="136" customFormat="1" ht="15" customHeight="1" x14ac:dyDescent="0.3"/>
    <row r="1439" s="136" customFormat="1" ht="15" customHeight="1" x14ac:dyDescent="0.3"/>
    <row r="1440" s="136" customFormat="1" ht="15" customHeight="1" x14ac:dyDescent="0.3"/>
    <row r="1441" s="136" customFormat="1" ht="15" customHeight="1" x14ac:dyDescent="0.3"/>
    <row r="1442" s="136" customFormat="1" ht="15" customHeight="1" x14ac:dyDescent="0.3"/>
    <row r="1443" s="136" customFormat="1" ht="15" customHeight="1" x14ac:dyDescent="0.3"/>
    <row r="1444" s="136" customFormat="1" ht="15" customHeight="1" x14ac:dyDescent="0.3"/>
    <row r="1445" s="136" customFormat="1" ht="15" customHeight="1" x14ac:dyDescent="0.3"/>
    <row r="1446" s="136" customFormat="1" ht="15" customHeight="1" x14ac:dyDescent="0.3"/>
    <row r="1447" s="136" customFormat="1" ht="15" customHeight="1" x14ac:dyDescent="0.3"/>
    <row r="1448" s="136" customFormat="1" ht="15" customHeight="1" x14ac:dyDescent="0.3"/>
    <row r="1449" s="136" customFormat="1" ht="15" customHeight="1" x14ac:dyDescent="0.3"/>
    <row r="1450" s="136" customFormat="1" ht="15" customHeight="1" x14ac:dyDescent="0.3"/>
    <row r="1451" s="136" customFormat="1" ht="15" customHeight="1" x14ac:dyDescent="0.3"/>
    <row r="1452" s="136" customFormat="1" ht="15" customHeight="1" x14ac:dyDescent="0.3"/>
    <row r="1453" s="136" customFormat="1" ht="15" customHeight="1" x14ac:dyDescent="0.3"/>
    <row r="1454" s="136" customFormat="1" ht="15" customHeight="1" x14ac:dyDescent="0.3"/>
    <row r="1455" s="136" customFormat="1" ht="15" customHeight="1" x14ac:dyDescent="0.3"/>
    <row r="1456" s="136" customFormat="1" ht="15" customHeight="1" x14ac:dyDescent="0.3"/>
    <row r="1457" s="136" customFormat="1" ht="15" customHeight="1" x14ac:dyDescent="0.3"/>
    <row r="1458" s="136" customFormat="1" ht="15" customHeight="1" x14ac:dyDescent="0.3"/>
    <row r="1459" s="136" customFormat="1" ht="15" customHeight="1" x14ac:dyDescent="0.3"/>
    <row r="1460" s="136" customFormat="1" ht="15" customHeight="1" x14ac:dyDescent="0.3"/>
    <row r="1461" s="136" customFormat="1" ht="15" customHeight="1" x14ac:dyDescent="0.3"/>
    <row r="1462" s="136" customFormat="1" ht="15" customHeight="1" x14ac:dyDescent="0.3"/>
    <row r="1463" s="136" customFormat="1" ht="15" customHeight="1" x14ac:dyDescent="0.3"/>
    <row r="1464" s="136" customFormat="1" ht="15" customHeight="1" x14ac:dyDescent="0.3"/>
    <row r="1465" s="136" customFormat="1" ht="15" customHeight="1" x14ac:dyDescent="0.3"/>
    <row r="1466" s="136" customFormat="1" ht="15" customHeight="1" x14ac:dyDescent="0.3"/>
    <row r="1467" s="136" customFormat="1" ht="15" customHeight="1" x14ac:dyDescent="0.3"/>
    <row r="1468" s="136" customFormat="1" ht="15" customHeight="1" x14ac:dyDescent="0.3"/>
    <row r="1469" s="136" customFormat="1" ht="15" customHeight="1" x14ac:dyDescent="0.3"/>
    <row r="1470" s="136" customFormat="1" ht="15" customHeight="1" x14ac:dyDescent="0.3"/>
    <row r="1471" s="136" customFormat="1" ht="15" customHeight="1" x14ac:dyDescent="0.3"/>
    <row r="1472" s="136" customFormat="1" ht="15" customHeight="1" x14ac:dyDescent="0.3"/>
    <row r="1473" s="136" customFormat="1" ht="15" customHeight="1" x14ac:dyDescent="0.3"/>
    <row r="1474" s="136" customFormat="1" ht="15" customHeight="1" x14ac:dyDescent="0.3"/>
    <row r="1475" s="136" customFormat="1" ht="15" customHeight="1" x14ac:dyDescent="0.3"/>
    <row r="1476" s="136" customFormat="1" ht="15" customHeight="1" x14ac:dyDescent="0.3"/>
    <row r="1477" s="136" customFormat="1" ht="15" customHeight="1" x14ac:dyDescent="0.3"/>
    <row r="1478" s="136" customFormat="1" ht="15" customHeight="1" x14ac:dyDescent="0.3"/>
    <row r="1479" s="136" customFormat="1" ht="15" customHeight="1" x14ac:dyDescent="0.3"/>
    <row r="1480" s="136" customFormat="1" ht="15" customHeight="1" x14ac:dyDescent="0.3"/>
    <row r="1481" s="136" customFormat="1" ht="15" customHeight="1" x14ac:dyDescent="0.3"/>
    <row r="1482" s="136" customFormat="1" ht="15" customHeight="1" x14ac:dyDescent="0.3"/>
    <row r="1483" s="136" customFormat="1" ht="15" customHeight="1" x14ac:dyDescent="0.3"/>
    <row r="1484" s="136" customFormat="1" ht="15" customHeight="1" x14ac:dyDescent="0.3"/>
    <row r="1485" s="136" customFormat="1" ht="15" customHeight="1" x14ac:dyDescent="0.3"/>
    <row r="1486" s="136" customFormat="1" ht="15" customHeight="1" x14ac:dyDescent="0.3"/>
    <row r="1487" s="136" customFormat="1" ht="15" customHeight="1" x14ac:dyDescent="0.3"/>
    <row r="1488" s="136" customFormat="1" ht="15" customHeight="1" x14ac:dyDescent="0.3"/>
    <row r="1489" s="136" customFormat="1" ht="15" customHeight="1" x14ac:dyDescent="0.3"/>
    <row r="1490" s="136" customFormat="1" ht="15" customHeight="1" x14ac:dyDescent="0.3"/>
    <row r="1491" s="136" customFormat="1" ht="15" customHeight="1" x14ac:dyDescent="0.3"/>
    <row r="1492" s="136" customFormat="1" ht="15" customHeight="1" x14ac:dyDescent="0.3"/>
    <row r="1493" s="136" customFormat="1" ht="15" customHeight="1" x14ac:dyDescent="0.3"/>
    <row r="1494" s="136" customFormat="1" ht="15" customHeight="1" x14ac:dyDescent="0.3"/>
    <row r="1495" s="136" customFormat="1" ht="15" customHeight="1" x14ac:dyDescent="0.3"/>
    <row r="1496" s="136" customFormat="1" ht="15" customHeight="1" x14ac:dyDescent="0.3"/>
    <row r="1497" s="136" customFormat="1" ht="15" customHeight="1" x14ac:dyDescent="0.3"/>
    <row r="1498" s="136" customFormat="1" ht="15" customHeight="1" x14ac:dyDescent="0.3"/>
    <row r="1499" s="136" customFormat="1" ht="15" customHeight="1" x14ac:dyDescent="0.3"/>
    <row r="1500" s="136" customFormat="1" ht="15" customHeight="1" x14ac:dyDescent="0.3"/>
    <row r="1501" s="136" customFormat="1" ht="15" customHeight="1" x14ac:dyDescent="0.3"/>
    <row r="1502" s="136" customFormat="1" ht="15" customHeight="1" x14ac:dyDescent="0.3"/>
    <row r="1503" s="136" customFormat="1" ht="15" customHeight="1" x14ac:dyDescent="0.3"/>
    <row r="1504" s="136" customFormat="1" ht="15" customHeight="1" x14ac:dyDescent="0.3"/>
    <row r="1505" s="136" customFormat="1" ht="15" customHeight="1" x14ac:dyDescent="0.3"/>
    <row r="1506" s="136" customFormat="1" ht="15" customHeight="1" x14ac:dyDescent="0.3"/>
    <row r="1507" s="136" customFormat="1" ht="15" customHeight="1" x14ac:dyDescent="0.3"/>
    <row r="1508" s="136" customFormat="1" ht="15" customHeight="1" x14ac:dyDescent="0.3"/>
    <row r="1509" s="136" customFormat="1" ht="15" customHeight="1" x14ac:dyDescent="0.3"/>
    <row r="1510" s="136" customFormat="1" ht="15" customHeight="1" x14ac:dyDescent="0.3"/>
    <row r="1511" s="136" customFormat="1" ht="15" customHeight="1" x14ac:dyDescent="0.3"/>
    <row r="1512" s="136" customFormat="1" ht="15" customHeight="1" x14ac:dyDescent="0.3"/>
    <row r="1513" s="136" customFormat="1" ht="15" customHeight="1" x14ac:dyDescent="0.3"/>
    <row r="1514" s="136" customFormat="1" ht="15" customHeight="1" x14ac:dyDescent="0.3"/>
    <row r="1515" s="136" customFormat="1" ht="15" customHeight="1" x14ac:dyDescent="0.3"/>
    <row r="1516" s="136" customFormat="1" ht="15" customHeight="1" x14ac:dyDescent="0.3"/>
    <row r="1517" s="136" customFormat="1" ht="15" customHeight="1" x14ac:dyDescent="0.3"/>
    <row r="1518" s="136" customFormat="1" ht="15" customHeight="1" x14ac:dyDescent="0.3"/>
    <row r="1519" s="136" customFormat="1" ht="15" customHeight="1" x14ac:dyDescent="0.3"/>
    <row r="1520" s="136" customFormat="1" ht="15" customHeight="1" x14ac:dyDescent="0.3"/>
    <row r="1521" s="136" customFormat="1" ht="15" customHeight="1" x14ac:dyDescent="0.3"/>
    <row r="1522" s="136" customFormat="1" ht="15" customHeight="1" x14ac:dyDescent="0.3"/>
    <row r="1523" s="136" customFormat="1" ht="15" customHeight="1" x14ac:dyDescent="0.3"/>
    <row r="1524" s="136" customFormat="1" ht="15" customHeight="1" x14ac:dyDescent="0.3"/>
    <row r="1525" s="136" customFormat="1" ht="15" customHeight="1" x14ac:dyDescent="0.3"/>
    <row r="1526" s="136" customFormat="1" ht="15" customHeight="1" x14ac:dyDescent="0.3"/>
    <row r="1527" s="136" customFormat="1" ht="15" customHeight="1" x14ac:dyDescent="0.3"/>
    <row r="1528" s="136" customFormat="1" ht="15" customHeight="1" x14ac:dyDescent="0.3"/>
    <row r="1529" s="136" customFormat="1" ht="15" customHeight="1" x14ac:dyDescent="0.3"/>
    <row r="1530" s="136" customFormat="1" ht="15" customHeight="1" x14ac:dyDescent="0.3"/>
    <row r="1531" s="136" customFormat="1" ht="15" customHeight="1" x14ac:dyDescent="0.3"/>
    <row r="1532" s="136" customFormat="1" ht="15" customHeight="1" x14ac:dyDescent="0.3"/>
    <row r="1533" s="136" customFormat="1" ht="15" customHeight="1" x14ac:dyDescent="0.3"/>
    <row r="1534" s="136" customFormat="1" ht="15" customHeight="1" x14ac:dyDescent="0.3"/>
    <row r="1535" s="136" customFormat="1" ht="15" customHeight="1" x14ac:dyDescent="0.3"/>
    <row r="1536" s="136" customFormat="1" ht="15" customHeight="1" x14ac:dyDescent="0.3"/>
    <row r="1537" s="136" customFormat="1" ht="15" customHeight="1" x14ac:dyDescent="0.3"/>
    <row r="1538" s="136" customFormat="1" ht="15" customHeight="1" x14ac:dyDescent="0.3"/>
    <row r="1539" s="136" customFormat="1" ht="15" customHeight="1" x14ac:dyDescent="0.3"/>
    <row r="1540" s="136" customFormat="1" ht="15" customHeight="1" x14ac:dyDescent="0.3"/>
    <row r="1541" s="136" customFormat="1" ht="15" customHeight="1" x14ac:dyDescent="0.3"/>
    <row r="1542" s="136" customFormat="1" ht="15" customHeight="1" x14ac:dyDescent="0.3"/>
    <row r="1543" s="136" customFormat="1" ht="15" customHeight="1" x14ac:dyDescent="0.3"/>
    <row r="1544" s="136" customFormat="1" ht="15" customHeight="1" x14ac:dyDescent="0.3"/>
    <row r="1545" s="136" customFormat="1" ht="15" customHeight="1" x14ac:dyDescent="0.3"/>
    <row r="1546" s="136" customFormat="1" ht="15" customHeight="1" x14ac:dyDescent="0.3"/>
    <row r="1547" s="136" customFormat="1" ht="15" customHeight="1" x14ac:dyDescent="0.3"/>
    <row r="1548" s="136" customFormat="1" ht="15" customHeight="1" x14ac:dyDescent="0.3"/>
    <row r="1549" s="136" customFormat="1" ht="15" customHeight="1" x14ac:dyDescent="0.3"/>
    <row r="1550" s="136" customFormat="1" ht="15" customHeight="1" x14ac:dyDescent="0.3"/>
    <row r="1551" s="136" customFormat="1" ht="15" customHeight="1" x14ac:dyDescent="0.3"/>
    <row r="1552" s="136" customFormat="1" ht="15" customHeight="1" x14ac:dyDescent="0.3"/>
    <row r="1553" s="136" customFormat="1" ht="15" customHeight="1" x14ac:dyDescent="0.3"/>
    <row r="1554" s="136" customFormat="1" ht="15" customHeight="1" x14ac:dyDescent="0.3"/>
    <row r="1555" s="136" customFormat="1" ht="15" customHeight="1" x14ac:dyDescent="0.3"/>
    <row r="1556" s="136" customFormat="1" ht="15" customHeight="1" x14ac:dyDescent="0.3"/>
    <row r="1557" s="136" customFormat="1" ht="15" customHeight="1" x14ac:dyDescent="0.3"/>
    <row r="1558" s="136" customFormat="1" ht="15" customHeight="1" x14ac:dyDescent="0.3"/>
    <row r="1559" s="136" customFormat="1" ht="15" customHeight="1" x14ac:dyDescent="0.3"/>
    <row r="1560" s="136" customFormat="1" ht="15" customHeight="1" x14ac:dyDescent="0.3"/>
    <row r="1561" s="136" customFormat="1" ht="15" customHeight="1" x14ac:dyDescent="0.3"/>
    <row r="1562" s="136" customFormat="1" ht="15" customHeight="1" x14ac:dyDescent="0.3"/>
    <row r="1563" s="136" customFormat="1" ht="15" customHeight="1" x14ac:dyDescent="0.3"/>
    <row r="1564" s="136" customFormat="1" ht="15" customHeight="1" x14ac:dyDescent="0.3"/>
    <row r="1565" s="136" customFormat="1" ht="15" customHeight="1" x14ac:dyDescent="0.3"/>
    <row r="1566" s="136" customFormat="1" ht="15" customHeight="1" x14ac:dyDescent="0.3"/>
    <row r="1567" s="136" customFormat="1" ht="15" customHeight="1" x14ac:dyDescent="0.3"/>
    <row r="1568" s="136" customFormat="1" ht="15" customHeight="1" x14ac:dyDescent="0.3"/>
    <row r="1569" s="136" customFormat="1" ht="15" customHeight="1" x14ac:dyDescent="0.3"/>
    <row r="1570" s="136" customFormat="1" ht="15" customHeight="1" x14ac:dyDescent="0.3"/>
    <row r="1571" s="136" customFormat="1" ht="15" customHeight="1" x14ac:dyDescent="0.3"/>
    <row r="1572" s="136" customFormat="1" ht="15" customHeight="1" x14ac:dyDescent="0.3"/>
    <row r="1573" s="136" customFormat="1" ht="15" customHeight="1" x14ac:dyDescent="0.3"/>
    <row r="1574" s="136" customFormat="1" ht="15" customHeight="1" x14ac:dyDescent="0.3"/>
    <row r="1575" s="136" customFormat="1" ht="15" customHeight="1" x14ac:dyDescent="0.3"/>
    <row r="1576" s="136" customFormat="1" ht="15" customHeight="1" x14ac:dyDescent="0.3"/>
    <row r="1577" s="136" customFormat="1" ht="15" customHeight="1" x14ac:dyDescent="0.3"/>
    <row r="1578" s="136" customFormat="1" ht="15" customHeight="1" x14ac:dyDescent="0.3"/>
    <row r="1579" s="136" customFormat="1" ht="15" customHeight="1" x14ac:dyDescent="0.3"/>
    <row r="1580" s="136" customFormat="1" ht="15" customHeight="1" x14ac:dyDescent="0.3"/>
    <row r="1581" s="136" customFormat="1" ht="15" customHeight="1" x14ac:dyDescent="0.3"/>
    <row r="1582" s="136" customFormat="1" ht="15" customHeight="1" x14ac:dyDescent="0.3"/>
    <row r="1583" s="136" customFormat="1" ht="15" customHeight="1" x14ac:dyDescent="0.3"/>
    <row r="1584" s="136" customFormat="1" ht="15" customHeight="1" x14ac:dyDescent="0.3"/>
    <row r="1585" s="136" customFormat="1" ht="15" customHeight="1" x14ac:dyDescent="0.3"/>
    <row r="1586" s="136" customFormat="1" ht="15" customHeight="1" x14ac:dyDescent="0.3"/>
    <row r="1587" s="136" customFormat="1" ht="15" customHeight="1" x14ac:dyDescent="0.3"/>
    <row r="1588" s="136" customFormat="1" ht="15" customHeight="1" x14ac:dyDescent="0.3"/>
    <row r="1589" s="136" customFormat="1" ht="15" customHeight="1" x14ac:dyDescent="0.3"/>
    <row r="1590" s="136" customFormat="1" ht="15" customHeight="1" x14ac:dyDescent="0.3"/>
    <row r="1591" s="136" customFormat="1" ht="15" customHeight="1" x14ac:dyDescent="0.3"/>
    <row r="1592" s="136" customFormat="1" ht="15" customHeight="1" x14ac:dyDescent="0.3"/>
    <row r="1593" s="136" customFormat="1" ht="15" customHeight="1" x14ac:dyDescent="0.3"/>
    <row r="1594" s="136" customFormat="1" ht="15" customHeight="1" x14ac:dyDescent="0.3"/>
    <row r="1595" s="136" customFormat="1" ht="15" customHeight="1" x14ac:dyDescent="0.3"/>
    <row r="1596" s="136" customFormat="1" ht="15" customHeight="1" x14ac:dyDescent="0.3"/>
    <row r="1597" s="136" customFormat="1" ht="15" customHeight="1" x14ac:dyDescent="0.3"/>
    <row r="1598" s="136" customFormat="1" ht="15" customHeight="1" x14ac:dyDescent="0.3"/>
    <row r="1599" s="136" customFormat="1" ht="15" customHeight="1" x14ac:dyDescent="0.3"/>
    <row r="1600" s="136" customFormat="1" ht="15" customHeight="1" x14ac:dyDescent="0.3"/>
    <row r="1601" s="136" customFormat="1" ht="15" customHeight="1" x14ac:dyDescent="0.3"/>
    <row r="1602" s="136" customFormat="1" ht="15" customHeight="1" x14ac:dyDescent="0.3"/>
    <row r="1603" s="136" customFormat="1" ht="15" customHeight="1" x14ac:dyDescent="0.3"/>
    <row r="1604" s="136" customFormat="1" ht="15" customHeight="1" x14ac:dyDescent="0.3"/>
    <row r="1605" s="136" customFormat="1" ht="15" customHeight="1" x14ac:dyDescent="0.3"/>
    <row r="1606" s="136" customFormat="1" ht="15" customHeight="1" x14ac:dyDescent="0.3"/>
    <row r="1607" s="136" customFormat="1" ht="15" customHeight="1" x14ac:dyDescent="0.3"/>
    <row r="1608" s="136" customFormat="1" ht="15" customHeight="1" x14ac:dyDescent="0.3"/>
    <row r="1609" s="136" customFormat="1" ht="15" customHeight="1" x14ac:dyDescent="0.3"/>
    <row r="1610" s="136" customFormat="1" ht="15" customHeight="1" x14ac:dyDescent="0.3"/>
    <row r="1611" s="136" customFormat="1" ht="15" customHeight="1" x14ac:dyDescent="0.3"/>
    <row r="1612" s="136" customFormat="1" ht="15" customHeight="1" x14ac:dyDescent="0.3"/>
    <row r="1613" s="136" customFormat="1" ht="15" customHeight="1" x14ac:dyDescent="0.3"/>
    <row r="1614" s="136" customFormat="1" ht="15" customHeight="1" x14ac:dyDescent="0.3"/>
    <row r="1615" s="136" customFormat="1" ht="15" customHeight="1" x14ac:dyDescent="0.3"/>
    <row r="1616" s="136" customFormat="1" ht="15" customHeight="1" x14ac:dyDescent="0.3"/>
    <row r="1617" s="136" customFormat="1" ht="15" customHeight="1" x14ac:dyDescent="0.3"/>
    <row r="1618" s="136" customFormat="1" ht="15" customHeight="1" x14ac:dyDescent="0.3"/>
    <row r="1619" s="136" customFormat="1" ht="15" customHeight="1" x14ac:dyDescent="0.3"/>
    <row r="1620" s="136" customFormat="1" ht="15" customHeight="1" x14ac:dyDescent="0.3"/>
    <row r="1621" s="136" customFormat="1" ht="15" customHeight="1" x14ac:dyDescent="0.3"/>
    <row r="1622" s="136" customFormat="1" ht="15" customHeight="1" x14ac:dyDescent="0.3"/>
    <row r="1623" s="136" customFormat="1" ht="15" customHeight="1" x14ac:dyDescent="0.3"/>
    <row r="1624" s="136" customFormat="1" ht="15" customHeight="1" x14ac:dyDescent="0.3"/>
    <row r="1625" s="136" customFormat="1" ht="15" customHeight="1" x14ac:dyDescent="0.3"/>
    <row r="1626" s="136" customFormat="1" ht="15" customHeight="1" x14ac:dyDescent="0.3"/>
    <row r="1627" s="136" customFormat="1" ht="15" customHeight="1" x14ac:dyDescent="0.3"/>
    <row r="1628" s="136" customFormat="1" ht="15" customHeight="1" x14ac:dyDescent="0.3"/>
    <row r="1629" s="136" customFormat="1" ht="15" customHeight="1" x14ac:dyDescent="0.3"/>
    <row r="1630" s="136" customFormat="1" ht="15" customHeight="1" x14ac:dyDescent="0.3"/>
    <row r="1631" s="136" customFormat="1" ht="15" customHeight="1" x14ac:dyDescent="0.3"/>
    <row r="1632" s="136" customFormat="1" ht="15" customHeight="1" x14ac:dyDescent="0.3"/>
    <row r="1633" s="136" customFormat="1" ht="15" customHeight="1" x14ac:dyDescent="0.3"/>
    <row r="1634" s="136" customFormat="1" ht="15" customHeight="1" x14ac:dyDescent="0.3"/>
    <row r="1635" s="136" customFormat="1" ht="15" customHeight="1" x14ac:dyDescent="0.3"/>
    <row r="1636" s="136" customFormat="1" ht="15" customHeight="1" x14ac:dyDescent="0.3"/>
    <row r="1637" s="136" customFormat="1" ht="15" customHeight="1" x14ac:dyDescent="0.3"/>
    <row r="1638" s="136" customFormat="1" ht="15" customHeight="1" x14ac:dyDescent="0.3"/>
    <row r="1639" s="136" customFormat="1" ht="15" customHeight="1" x14ac:dyDescent="0.3"/>
    <row r="1640" s="136" customFormat="1" ht="15" customHeight="1" x14ac:dyDescent="0.3"/>
    <row r="1641" s="136" customFormat="1" ht="15" customHeight="1" x14ac:dyDescent="0.3"/>
    <row r="1642" s="136" customFormat="1" ht="15" customHeight="1" x14ac:dyDescent="0.3"/>
    <row r="1643" s="136" customFormat="1" ht="15" customHeight="1" x14ac:dyDescent="0.3"/>
    <row r="1644" s="136" customFormat="1" ht="15" customHeight="1" x14ac:dyDescent="0.3"/>
    <row r="1645" s="136" customFormat="1" ht="15" customHeight="1" x14ac:dyDescent="0.3"/>
    <row r="1646" s="136" customFormat="1" ht="15" customHeight="1" x14ac:dyDescent="0.3"/>
    <row r="1647" s="136" customFormat="1" ht="15" customHeight="1" x14ac:dyDescent="0.3"/>
    <row r="1648" s="136" customFormat="1" ht="15" customHeight="1" x14ac:dyDescent="0.3"/>
    <row r="1649" s="136" customFormat="1" ht="15" customHeight="1" x14ac:dyDescent="0.3"/>
    <row r="1650" s="136" customFormat="1" ht="15" customHeight="1" x14ac:dyDescent="0.3"/>
    <row r="1651" s="136" customFormat="1" ht="15" customHeight="1" x14ac:dyDescent="0.3"/>
    <row r="1652" s="136" customFormat="1" ht="15" customHeight="1" x14ac:dyDescent="0.3"/>
    <row r="1653" s="136" customFormat="1" ht="15" customHeight="1" x14ac:dyDescent="0.3"/>
    <row r="1654" s="136" customFormat="1" ht="15" customHeight="1" x14ac:dyDescent="0.3"/>
    <row r="1655" s="136" customFormat="1" ht="15" customHeight="1" x14ac:dyDescent="0.3"/>
    <row r="1656" s="136" customFormat="1" ht="15" customHeight="1" x14ac:dyDescent="0.3"/>
    <row r="1657" s="136" customFormat="1" ht="15" customHeight="1" x14ac:dyDescent="0.3"/>
    <row r="1658" s="136" customFormat="1" ht="15" customHeight="1" x14ac:dyDescent="0.3"/>
    <row r="1659" s="136" customFormat="1" ht="15" customHeight="1" x14ac:dyDescent="0.3"/>
    <row r="1660" s="136" customFormat="1" ht="15" customHeight="1" x14ac:dyDescent="0.3"/>
    <row r="1661" s="136" customFormat="1" ht="15" customHeight="1" x14ac:dyDescent="0.3"/>
    <row r="1662" s="136" customFormat="1" ht="15" customHeight="1" x14ac:dyDescent="0.3"/>
    <row r="1663" s="136" customFormat="1" ht="15" customHeight="1" x14ac:dyDescent="0.3"/>
    <row r="1664" s="136" customFormat="1" ht="15" customHeight="1" x14ac:dyDescent="0.3"/>
    <row r="1665" s="136" customFormat="1" ht="15" customHeight="1" x14ac:dyDescent="0.3"/>
    <row r="1666" s="136" customFormat="1" ht="15" customHeight="1" x14ac:dyDescent="0.3"/>
    <row r="1667" s="136" customFormat="1" ht="15" customHeight="1" x14ac:dyDescent="0.3"/>
    <row r="1668" s="136" customFormat="1" ht="15" customHeight="1" x14ac:dyDescent="0.3"/>
    <row r="1669" s="136" customFormat="1" ht="15" customHeight="1" x14ac:dyDescent="0.3"/>
    <row r="1670" s="136" customFormat="1" ht="15" customHeight="1" x14ac:dyDescent="0.3"/>
    <row r="1671" s="136" customFormat="1" ht="15" customHeight="1" x14ac:dyDescent="0.3"/>
    <row r="1672" s="136" customFormat="1" ht="15" customHeight="1" x14ac:dyDescent="0.3"/>
    <row r="1673" s="136" customFormat="1" ht="15" customHeight="1" x14ac:dyDescent="0.3"/>
    <row r="1674" s="136" customFormat="1" ht="15" customHeight="1" x14ac:dyDescent="0.3"/>
    <row r="1675" s="136" customFormat="1" ht="15" customHeight="1" x14ac:dyDescent="0.3"/>
    <row r="1676" s="136" customFormat="1" ht="15" customHeight="1" x14ac:dyDescent="0.3"/>
    <row r="1677" s="136" customFormat="1" ht="15" customHeight="1" x14ac:dyDescent="0.3"/>
    <row r="1678" s="136" customFormat="1" ht="15" customHeight="1" x14ac:dyDescent="0.3"/>
    <row r="1679" s="136" customFormat="1" ht="15" customHeight="1" x14ac:dyDescent="0.3"/>
    <row r="1680" s="136" customFormat="1" ht="15" customHeight="1" x14ac:dyDescent="0.3"/>
    <row r="1681" s="136" customFormat="1" ht="15" customHeight="1" x14ac:dyDescent="0.3"/>
    <row r="1682" s="136" customFormat="1" ht="15" customHeight="1" x14ac:dyDescent="0.3"/>
    <row r="1683" s="136" customFormat="1" ht="15" customHeight="1" x14ac:dyDescent="0.3"/>
    <row r="1684" s="136" customFormat="1" ht="15" customHeight="1" x14ac:dyDescent="0.3"/>
    <row r="1685" s="136" customFormat="1" ht="15" customHeight="1" x14ac:dyDescent="0.3"/>
    <row r="1686" s="136" customFormat="1" ht="15" customHeight="1" x14ac:dyDescent="0.3"/>
    <row r="1687" s="136" customFormat="1" ht="15" customHeight="1" x14ac:dyDescent="0.3"/>
    <row r="1688" s="136" customFormat="1" ht="15" customHeight="1" x14ac:dyDescent="0.3"/>
    <row r="1689" s="136" customFormat="1" ht="15" customHeight="1" x14ac:dyDescent="0.3"/>
    <row r="1690" s="136" customFormat="1" ht="15" customHeight="1" x14ac:dyDescent="0.3"/>
    <row r="1691" s="136" customFormat="1" ht="15" customHeight="1" x14ac:dyDescent="0.3"/>
    <row r="1692" s="136" customFormat="1" ht="15" customHeight="1" x14ac:dyDescent="0.3"/>
    <row r="1693" s="136" customFormat="1" ht="15" customHeight="1" x14ac:dyDescent="0.3"/>
    <row r="1694" s="136" customFormat="1" ht="15" customHeight="1" x14ac:dyDescent="0.3"/>
    <row r="1695" s="136" customFormat="1" ht="15" customHeight="1" x14ac:dyDescent="0.3"/>
    <row r="1696" s="136" customFormat="1" ht="15" customHeight="1" x14ac:dyDescent="0.3"/>
    <row r="1697" s="136" customFormat="1" ht="15" customHeight="1" x14ac:dyDescent="0.3"/>
    <row r="1698" s="136" customFormat="1" ht="15" customHeight="1" x14ac:dyDescent="0.3"/>
    <row r="1699" s="136" customFormat="1" ht="15" customHeight="1" x14ac:dyDescent="0.3"/>
    <row r="1700" s="136" customFormat="1" ht="15" customHeight="1" x14ac:dyDescent="0.3"/>
    <row r="1701" s="136" customFormat="1" ht="15" customHeight="1" x14ac:dyDescent="0.3"/>
    <row r="1702" s="136" customFormat="1" ht="15" customHeight="1" x14ac:dyDescent="0.3"/>
    <row r="1703" s="136" customFormat="1" ht="15" customHeight="1" x14ac:dyDescent="0.3"/>
    <row r="1704" s="136" customFormat="1" ht="15" customHeight="1" x14ac:dyDescent="0.3"/>
    <row r="1705" s="136" customFormat="1" ht="15" customHeight="1" x14ac:dyDescent="0.3"/>
    <row r="1706" s="136" customFormat="1" ht="15" customHeight="1" x14ac:dyDescent="0.3"/>
    <row r="1707" s="136" customFormat="1" ht="15" customHeight="1" x14ac:dyDescent="0.3"/>
    <row r="1708" s="136" customFormat="1" ht="15" customHeight="1" x14ac:dyDescent="0.3"/>
    <row r="1709" s="136" customFormat="1" ht="15" customHeight="1" x14ac:dyDescent="0.3"/>
    <row r="1710" s="136" customFormat="1" ht="15" customHeight="1" x14ac:dyDescent="0.3"/>
    <row r="1711" s="136" customFormat="1" ht="15" customHeight="1" x14ac:dyDescent="0.3"/>
    <row r="1712" s="136" customFormat="1" ht="15" customHeight="1" x14ac:dyDescent="0.3"/>
    <row r="1713" s="136" customFormat="1" ht="15" customHeight="1" x14ac:dyDescent="0.3"/>
    <row r="1714" s="136" customFormat="1" ht="15" customHeight="1" x14ac:dyDescent="0.3"/>
    <row r="1715" s="136" customFormat="1" ht="15" customHeight="1" x14ac:dyDescent="0.3"/>
    <row r="1716" s="136" customFormat="1" ht="15" customHeight="1" x14ac:dyDescent="0.3"/>
    <row r="1717" s="136" customFormat="1" ht="15" customHeight="1" x14ac:dyDescent="0.3"/>
    <row r="1718" s="136" customFormat="1" ht="15" customHeight="1" x14ac:dyDescent="0.3"/>
    <row r="1719" s="136" customFormat="1" ht="15" customHeight="1" x14ac:dyDescent="0.3"/>
    <row r="1720" s="136" customFormat="1" ht="15" customHeight="1" x14ac:dyDescent="0.3"/>
    <row r="1721" s="136" customFormat="1" ht="15" customHeight="1" x14ac:dyDescent="0.3"/>
    <row r="1722" s="136" customFormat="1" ht="15" customHeight="1" x14ac:dyDescent="0.3"/>
    <row r="1723" s="136" customFormat="1" ht="15" customHeight="1" x14ac:dyDescent="0.3"/>
    <row r="1724" s="136" customFormat="1" ht="15" customHeight="1" x14ac:dyDescent="0.3"/>
    <row r="1725" s="136" customFormat="1" ht="15" customHeight="1" x14ac:dyDescent="0.3"/>
    <row r="1726" s="136" customFormat="1" ht="15" customHeight="1" x14ac:dyDescent="0.3"/>
    <row r="1727" s="136" customFormat="1" ht="15" customHeight="1" x14ac:dyDescent="0.3"/>
    <row r="1728" s="136" customFormat="1" ht="15" customHeight="1" x14ac:dyDescent="0.3"/>
    <row r="1729" s="136" customFormat="1" ht="15" customHeight="1" x14ac:dyDescent="0.3"/>
    <row r="1730" s="136" customFormat="1" ht="15" customHeight="1" x14ac:dyDescent="0.3"/>
    <row r="1731" s="136" customFormat="1" ht="15" customHeight="1" x14ac:dyDescent="0.3"/>
    <row r="1732" s="136" customFormat="1" ht="15" customHeight="1" x14ac:dyDescent="0.3"/>
    <row r="1733" s="136" customFormat="1" ht="15" customHeight="1" x14ac:dyDescent="0.3"/>
    <row r="1734" s="136" customFormat="1" ht="15" customHeight="1" x14ac:dyDescent="0.3"/>
    <row r="1735" s="136" customFormat="1" ht="15" customHeight="1" x14ac:dyDescent="0.3"/>
    <row r="1736" s="136" customFormat="1" ht="15" customHeight="1" x14ac:dyDescent="0.3"/>
    <row r="1737" s="136" customFormat="1" ht="15" customHeight="1" x14ac:dyDescent="0.3"/>
    <row r="1738" s="136" customFormat="1" ht="15" customHeight="1" x14ac:dyDescent="0.3"/>
    <row r="1739" s="136" customFormat="1" ht="15" customHeight="1" x14ac:dyDescent="0.3"/>
    <row r="1740" s="136" customFormat="1" ht="15" customHeight="1" x14ac:dyDescent="0.3"/>
    <row r="1741" s="136" customFormat="1" ht="15" customHeight="1" x14ac:dyDescent="0.3"/>
    <row r="1742" s="136" customFormat="1" ht="15" customHeight="1" x14ac:dyDescent="0.3"/>
    <row r="1743" s="136" customFormat="1" ht="15" customHeight="1" x14ac:dyDescent="0.3"/>
    <row r="1744" s="136" customFormat="1" ht="15" customHeight="1" x14ac:dyDescent="0.3"/>
    <row r="1745" s="136" customFormat="1" ht="15" customHeight="1" x14ac:dyDescent="0.3"/>
    <row r="1746" s="136" customFormat="1" ht="15" customHeight="1" x14ac:dyDescent="0.3"/>
    <row r="1747" s="136" customFormat="1" ht="15" customHeight="1" x14ac:dyDescent="0.3"/>
    <row r="1748" s="136" customFormat="1" ht="15" customHeight="1" x14ac:dyDescent="0.3"/>
    <row r="1749" s="136" customFormat="1" ht="15" customHeight="1" x14ac:dyDescent="0.3"/>
    <row r="1750" s="136" customFormat="1" ht="15" customHeight="1" x14ac:dyDescent="0.3"/>
    <row r="1751" s="136" customFormat="1" ht="15" customHeight="1" x14ac:dyDescent="0.3"/>
    <row r="1752" s="136" customFormat="1" ht="15" customHeight="1" x14ac:dyDescent="0.3"/>
    <row r="1753" s="136" customFormat="1" ht="15" customHeight="1" x14ac:dyDescent="0.3"/>
    <row r="1754" s="136" customFormat="1" ht="15" customHeight="1" x14ac:dyDescent="0.3"/>
    <row r="1755" s="136" customFormat="1" ht="15" customHeight="1" x14ac:dyDescent="0.3"/>
    <row r="1756" s="136" customFormat="1" ht="15" customHeight="1" x14ac:dyDescent="0.3"/>
    <row r="1757" s="136" customFormat="1" ht="15" customHeight="1" x14ac:dyDescent="0.3"/>
    <row r="1758" s="136" customFormat="1" ht="15" customHeight="1" x14ac:dyDescent="0.3"/>
    <row r="1759" s="136" customFormat="1" ht="15" customHeight="1" x14ac:dyDescent="0.3"/>
    <row r="1760" s="136" customFormat="1" ht="15" customHeight="1" x14ac:dyDescent="0.3"/>
    <row r="1761" s="136" customFormat="1" ht="15" customHeight="1" x14ac:dyDescent="0.3"/>
    <row r="1762" s="136" customFormat="1" ht="15" customHeight="1" x14ac:dyDescent="0.3"/>
    <row r="1763" s="136" customFormat="1" ht="15" customHeight="1" x14ac:dyDescent="0.3"/>
    <row r="1764" s="136" customFormat="1" ht="15" customHeight="1" x14ac:dyDescent="0.3"/>
    <row r="1765" s="136" customFormat="1" ht="15" customHeight="1" x14ac:dyDescent="0.3"/>
    <row r="1766" s="136" customFormat="1" ht="15" customHeight="1" x14ac:dyDescent="0.3"/>
    <row r="1767" s="136" customFormat="1" ht="15" customHeight="1" x14ac:dyDescent="0.3"/>
    <row r="1768" s="136" customFormat="1" ht="15" customHeight="1" x14ac:dyDescent="0.3"/>
    <row r="1769" s="136" customFormat="1" ht="15" customHeight="1" x14ac:dyDescent="0.3"/>
    <row r="1770" s="136" customFormat="1" ht="15" customHeight="1" x14ac:dyDescent="0.3"/>
    <row r="1771" s="136" customFormat="1" ht="15" customHeight="1" x14ac:dyDescent="0.3"/>
    <row r="1772" s="136" customFormat="1" ht="15" customHeight="1" x14ac:dyDescent="0.3"/>
    <row r="1773" s="136" customFormat="1" ht="15" customHeight="1" x14ac:dyDescent="0.3"/>
    <row r="1774" s="136" customFormat="1" ht="15" customHeight="1" x14ac:dyDescent="0.3"/>
    <row r="1775" s="136" customFormat="1" ht="15" customHeight="1" x14ac:dyDescent="0.3"/>
    <row r="1776" s="136" customFormat="1" ht="15" customHeight="1" x14ac:dyDescent="0.3"/>
    <row r="1777" s="136" customFormat="1" ht="15" customHeight="1" x14ac:dyDescent="0.3"/>
    <row r="1778" s="136" customFormat="1" ht="15" customHeight="1" x14ac:dyDescent="0.3"/>
    <row r="1779" s="136" customFormat="1" ht="15" customHeight="1" x14ac:dyDescent="0.3"/>
    <row r="1780" s="136" customFormat="1" ht="15" customHeight="1" x14ac:dyDescent="0.3"/>
    <row r="1781" s="136" customFormat="1" ht="15" customHeight="1" x14ac:dyDescent="0.3"/>
    <row r="1782" s="136" customFormat="1" ht="15" customHeight="1" x14ac:dyDescent="0.3"/>
    <row r="1783" s="136" customFormat="1" ht="15" customHeight="1" x14ac:dyDescent="0.3"/>
    <row r="1784" s="136" customFormat="1" ht="15" customHeight="1" x14ac:dyDescent="0.3"/>
    <row r="1785" s="136" customFormat="1" ht="15" customHeight="1" x14ac:dyDescent="0.3"/>
    <row r="1786" s="136" customFormat="1" ht="15" customHeight="1" x14ac:dyDescent="0.3"/>
    <row r="1787" s="136" customFormat="1" ht="15" customHeight="1" x14ac:dyDescent="0.3"/>
    <row r="1788" s="136" customFormat="1" ht="15" customHeight="1" x14ac:dyDescent="0.3"/>
    <row r="1789" s="136" customFormat="1" ht="15" customHeight="1" x14ac:dyDescent="0.3"/>
    <row r="1790" s="136" customFormat="1" ht="15" customHeight="1" x14ac:dyDescent="0.3"/>
    <row r="1791" s="136" customFormat="1" ht="15" customHeight="1" x14ac:dyDescent="0.3"/>
    <row r="1792" s="136" customFormat="1" ht="15" customHeight="1" x14ac:dyDescent="0.3"/>
    <row r="1793" s="136" customFormat="1" ht="15" customHeight="1" x14ac:dyDescent="0.3"/>
    <row r="1794" s="136" customFormat="1" ht="15" customHeight="1" x14ac:dyDescent="0.3"/>
    <row r="1795" s="136" customFormat="1" ht="15" customHeight="1" x14ac:dyDescent="0.3"/>
    <row r="1796" s="136" customFormat="1" ht="15" customHeight="1" x14ac:dyDescent="0.3"/>
    <row r="1797" s="136" customFormat="1" ht="15" customHeight="1" x14ac:dyDescent="0.3"/>
    <row r="1798" s="136" customFormat="1" ht="15" customHeight="1" x14ac:dyDescent="0.3"/>
    <row r="1799" s="136" customFormat="1" ht="15" customHeight="1" x14ac:dyDescent="0.3"/>
    <row r="1800" s="136" customFormat="1" ht="15" customHeight="1" x14ac:dyDescent="0.3"/>
    <row r="1801" s="136" customFormat="1" ht="15" customHeight="1" x14ac:dyDescent="0.3"/>
    <row r="1802" s="136" customFormat="1" ht="15" customHeight="1" x14ac:dyDescent="0.3"/>
    <row r="1803" s="136" customFormat="1" ht="15" customHeight="1" x14ac:dyDescent="0.3"/>
    <row r="1804" s="136" customFormat="1" ht="15" customHeight="1" x14ac:dyDescent="0.3"/>
    <row r="1805" s="136" customFormat="1" ht="15" customHeight="1" x14ac:dyDescent="0.3"/>
    <row r="1806" s="136" customFormat="1" ht="15" customHeight="1" x14ac:dyDescent="0.3"/>
    <row r="1807" s="136" customFormat="1" ht="15" customHeight="1" x14ac:dyDescent="0.3"/>
    <row r="1808" s="136" customFormat="1" ht="15" customHeight="1" x14ac:dyDescent="0.3"/>
    <row r="1809" s="136" customFormat="1" ht="15" customHeight="1" x14ac:dyDescent="0.3"/>
    <row r="1810" s="136" customFormat="1" ht="15" customHeight="1" x14ac:dyDescent="0.3"/>
    <row r="1811" s="136" customFormat="1" ht="15" customHeight="1" x14ac:dyDescent="0.3"/>
    <row r="1812" s="136" customFormat="1" ht="15" customHeight="1" x14ac:dyDescent="0.3"/>
    <row r="1813" s="136" customFormat="1" ht="15" customHeight="1" x14ac:dyDescent="0.3"/>
    <row r="1814" s="136" customFormat="1" ht="15" customHeight="1" x14ac:dyDescent="0.3"/>
    <row r="1815" s="136" customFormat="1" ht="15" customHeight="1" x14ac:dyDescent="0.3"/>
    <row r="1816" s="136" customFormat="1" ht="15" customHeight="1" x14ac:dyDescent="0.3"/>
    <row r="1817" s="136" customFormat="1" ht="15" customHeight="1" x14ac:dyDescent="0.3"/>
    <row r="1818" s="136" customFormat="1" ht="15" customHeight="1" x14ac:dyDescent="0.3"/>
    <row r="1819" s="136" customFormat="1" ht="15" customHeight="1" x14ac:dyDescent="0.3"/>
    <row r="1820" s="136" customFormat="1" ht="15" customHeight="1" x14ac:dyDescent="0.3"/>
    <row r="1821" s="136" customFormat="1" ht="15" customHeight="1" x14ac:dyDescent="0.3"/>
    <row r="1822" s="136" customFormat="1" ht="15" customHeight="1" x14ac:dyDescent="0.3"/>
    <row r="1823" s="136" customFormat="1" ht="15" customHeight="1" x14ac:dyDescent="0.3"/>
    <row r="1824" s="136" customFormat="1" ht="15" customHeight="1" x14ac:dyDescent="0.3"/>
    <row r="1825" s="136" customFormat="1" ht="15" customHeight="1" x14ac:dyDescent="0.3"/>
    <row r="1826" s="136" customFormat="1" ht="15" customHeight="1" x14ac:dyDescent="0.3"/>
    <row r="1827" s="136" customFormat="1" ht="15" customHeight="1" x14ac:dyDescent="0.3"/>
    <row r="1828" s="136" customFormat="1" ht="15" customHeight="1" x14ac:dyDescent="0.3"/>
    <row r="1829" s="136" customFormat="1" ht="15" customHeight="1" x14ac:dyDescent="0.3"/>
    <row r="1830" s="136" customFormat="1" ht="15" customHeight="1" x14ac:dyDescent="0.3"/>
    <row r="1831" s="136" customFormat="1" ht="15" customHeight="1" x14ac:dyDescent="0.3"/>
    <row r="1832" s="136" customFormat="1" ht="15" customHeight="1" x14ac:dyDescent="0.3"/>
    <row r="1833" s="136" customFormat="1" ht="15" customHeight="1" x14ac:dyDescent="0.3"/>
    <row r="1834" s="136" customFormat="1" ht="15" customHeight="1" x14ac:dyDescent="0.3"/>
    <row r="1835" s="136" customFormat="1" ht="15" customHeight="1" x14ac:dyDescent="0.3"/>
    <row r="1836" s="136" customFormat="1" ht="15" customHeight="1" x14ac:dyDescent="0.3"/>
    <row r="1837" s="136" customFormat="1" ht="15" customHeight="1" x14ac:dyDescent="0.3"/>
    <row r="1838" s="136" customFormat="1" ht="15" customHeight="1" x14ac:dyDescent="0.3"/>
    <row r="1839" s="136" customFormat="1" ht="15" customHeight="1" x14ac:dyDescent="0.3"/>
    <row r="1840" s="136" customFormat="1" ht="15" customHeight="1" x14ac:dyDescent="0.3"/>
    <row r="1841" s="136" customFormat="1" ht="15" customHeight="1" x14ac:dyDescent="0.3"/>
    <row r="1842" s="136" customFormat="1" ht="15" customHeight="1" x14ac:dyDescent="0.3"/>
    <row r="1843" s="136" customFormat="1" ht="15" customHeight="1" x14ac:dyDescent="0.3"/>
    <row r="1844" s="136" customFormat="1" ht="15" customHeight="1" x14ac:dyDescent="0.3"/>
    <row r="1845" s="136" customFormat="1" ht="15" customHeight="1" x14ac:dyDescent="0.3"/>
    <row r="1846" s="136" customFormat="1" ht="15" customHeight="1" x14ac:dyDescent="0.3"/>
    <row r="1847" s="136" customFormat="1" ht="15" customHeight="1" x14ac:dyDescent="0.3"/>
    <row r="1848" s="136" customFormat="1" ht="15" customHeight="1" x14ac:dyDescent="0.3"/>
    <row r="1849" s="136" customFormat="1" ht="15" customHeight="1" x14ac:dyDescent="0.3"/>
    <row r="1850" s="136" customFormat="1" ht="15" customHeight="1" x14ac:dyDescent="0.3"/>
    <row r="1851" s="136" customFormat="1" ht="15" customHeight="1" x14ac:dyDescent="0.3"/>
    <row r="1852" s="136" customFormat="1" ht="15" customHeight="1" x14ac:dyDescent="0.3"/>
    <row r="1853" s="136" customFormat="1" ht="15" customHeight="1" x14ac:dyDescent="0.3"/>
    <row r="1854" s="136" customFormat="1" ht="15" customHeight="1" x14ac:dyDescent="0.3"/>
    <row r="1855" s="136" customFormat="1" ht="15" customHeight="1" x14ac:dyDescent="0.3"/>
    <row r="1856" s="136" customFormat="1" ht="15" customHeight="1" x14ac:dyDescent="0.3"/>
    <row r="1857" s="136" customFormat="1" ht="15" customHeight="1" x14ac:dyDescent="0.3"/>
    <row r="1858" s="136" customFormat="1" ht="15" customHeight="1" x14ac:dyDescent="0.3"/>
    <row r="1859" s="136" customFormat="1" ht="15" customHeight="1" x14ac:dyDescent="0.3"/>
    <row r="1860" s="136" customFormat="1" ht="15" customHeight="1" x14ac:dyDescent="0.3"/>
    <row r="1861" s="136" customFormat="1" ht="15" customHeight="1" x14ac:dyDescent="0.3"/>
    <row r="1862" s="136" customFormat="1" ht="15" customHeight="1" x14ac:dyDescent="0.3"/>
    <row r="1863" s="136" customFormat="1" ht="15" customHeight="1" x14ac:dyDescent="0.3"/>
    <row r="1864" s="136" customFormat="1" ht="15" customHeight="1" x14ac:dyDescent="0.3"/>
    <row r="1865" s="136" customFormat="1" ht="15" customHeight="1" x14ac:dyDescent="0.3"/>
    <row r="1866" s="136" customFormat="1" ht="15" customHeight="1" x14ac:dyDescent="0.3"/>
    <row r="1867" s="136" customFormat="1" ht="15" customHeight="1" x14ac:dyDescent="0.3"/>
    <row r="1868" s="136" customFormat="1" ht="15" customHeight="1" x14ac:dyDescent="0.3"/>
    <row r="1869" s="136" customFormat="1" ht="15" customHeight="1" x14ac:dyDescent="0.3"/>
    <row r="1870" s="136" customFormat="1" ht="15" customHeight="1" x14ac:dyDescent="0.3"/>
    <row r="1871" s="136" customFormat="1" ht="15" customHeight="1" x14ac:dyDescent="0.3"/>
    <row r="1872" s="136" customFormat="1" ht="15" customHeight="1" x14ac:dyDescent="0.3"/>
    <row r="1873" s="136" customFormat="1" ht="15" customHeight="1" x14ac:dyDescent="0.3"/>
    <row r="1874" s="136" customFormat="1" ht="15" customHeight="1" x14ac:dyDescent="0.3"/>
    <row r="1875" s="136" customFormat="1" ht="15" customHeight="1" x14ac:dyDescent="0.3"/>
    <row r="1876" s="136" customFormat="1" ht="15" customHeight="1" x14ac:dyDescent="0.3"/>
    <row r="1877" s="136" customFormat="1" ht="15" customHeight="1" x14ac:dyDescent="0.3"/>
    <row r="1878" s="136" customFormat="1" ht="15" customHeight="1" x14ac:dyDescent="0.3"/>
    <row r="1879" s="136" customFormat="1" ht="15" customHeight="1" x14ac:dyDescent="0.3"/>
    <row r="1880" s="136" customFormat="1" ht="15" customHeight="1" x14ac:dyDescent="0.3"/>
    <row r="1881" s="136" customFormat="1" ht="15" customHeight="1" x14ac:dyDescent="0.3"/>
    <row r="1882" s="136" customFormat="1" ht="15" customHeight="1" x14ac:dyDescent="0.3"/>
    <row r="1883" s="136" customFormat="1" ht="15" customHeight="1" x14ac:dyDescent="0.3"/>
    <row r="1884" s="136" customFormat="1" ht="15" customHeight="1" x14ac:dyDescent="0.3"/>
    <row r="1885" s="136" customFormat="1" ht="15" customHeight="1" x14ac:dyDescent="0.3"/>
    <row r="1886" s="136" customFormat="1" ht="15" customHeight="1" x14ac:dyDescent="0.3"/>
    <row r="1887" s="136" customFormat="1" ht="15" customHeight="1" x14ac:dyDescent="0.3"/>
    <row r="1888" s="136" customFormat="1" ht="15" customHeight="1" x14ac:dyDescent="0.3"/>
    <row r="1889" s="136" customFormat="1" ht="15" customHeight="1" x14ac:dyDescent="0.3"/>
    <row r="1890" s="136" customFormat="1" ht="15" customHeight="1" x14ac:dyDescent="0.3"/>
    <row r="1891" s="136" customFormat="1" ht="15" customHeight="1" x14ac:dyDescent="0.3"/>
    <row r="1892" s="136" customFormat="1" ht="15" customHeight="1" x14ac:dyDescent="0.3"/>
    <row r="1893" s="136" customFormat="1" ht="15" customHeight="1" x14ac:dyDescent="0.3"/>
    <row r="1894" s="136" customFormat="1" ht="15" customHeight="1" x14ac:dyDescent="0.3"/>
    <row r="1895" s="136" customFormat="1" ht="15" customHeight="1" x14ac:dyDescent="0.3"/>
    <row r="1896" s="136" customFormat="1" ht="15" customHeight="1" x14ac:dyDescent="0.3"/>
    <row r="1897" s="136" customFormat="1" ht="15" customHeight="1" x14ac:dyDescent="0.3"/>
    <row r="1898" s="136" customFormat="1" ht="15" customHeight="1" x14ac:dyDescent="0.3"/>
    <row r="1899" s="136" customFormat="1" ht="15" customHeight="1" x14ac:dyDescent="0.3"/>
    <row r="1900" s="136" customFormat="1" ht="15" customHeight="1" x14ac:dyDescent="0.3"/>
    <row r="1901" s="136" customFormat="1" ht="15" customHeight="1" x14ac:dyDescent="0.3"/>
    <row r="1902" s="136" customFormat="1" ht="15" customHeight="1" x14ac:dyDescent="0.3"/>
    <row r="1903" s="136" customFormat="1" ht="15" customHeight="1" x14ac:dyDescent="0.3"/>
    <row r="1904" s="136" customFormat="1" ht="15" customHeight="1" x14ac:dyDescent="0.3"/>
    <row r="1905" s="136" customFormat="1" ht="15" customHeight="1" x14ac:dyDescent="0.3"/>
    <row r="1906" s="136" customFormat="1" ht="15" customHeight="1" x14ac:dyDescent="0.3"/>
    <row r="1907" s="136" customFormat="1" ht="15" customHeight="1" x14ac:dyDescent="0.3"/>
    <row r="1908" s="136" customFormat="1" ht="15" customHeight="1" x14ac:dyDescent="0.3"/>
    <row r="1909" s="136" customFormat="1" ht="15" customHeight="1" x14ac:dyDescent="0.3"/>
    <row r="1910" s="136" customFormat="1" ht="15" customHeight="1" x14ac:dyDescent="0.3"/>
    <row r="1911" s="136" customFormat="1" ht="15" customHeight="1" x14ac:dyDescent="0.3"/>
    <row r="1912" s="136" customFormat="1" ht="15" customHeight="1" x14ac:dyDescent="0.3"/>
    <row r="1913" s="136" customFormat="1" ht="15" customHeight="1" x14ac:dyDescent="0.3"/>
    <row r="1914" s="136" customFormat="1" ht="15" customHeight="1" x14ac:dyDescent="0.3"/>
    <row r="1915" s="136" customFormat="1" ht="15" customHeight="1" x14ac:dyDescent="0.3"/>
    <row r="1916" s="136" customFormat="1" ht="15" customHeight="1" x14ac:dyDescent="0.3"/>
    <row r="1917" s="136" customFormat="1" ht="15" customHeight="1" x14ac:dyDescent="0.3"/>
    <row r="1918" s="136" customFormat="1" ht="15" customHeight="1" x14ac:dyDescent="0.3"/>
    <row r="1919" s="136" customFormat="1" ht="15" customHeight="1" x14ac:dyDescent="0.3"/>
    <row r="1920" s="136" customFormat="1" ht="15" customHeight="1" x14ac:dyDescent="0.3"/>
    <row r="1921" s="136" customFormat="1" ht="15" customHeight="1" x14ac:dyDescent="0.3"/>
    <row r="1922" s="136" customFormat="1" ht="15" customHeight="1" x14ac:dyDescent="0.3"/>
    <row r="1923" s="136" customFormat="1" ht="15" customHeight="1" x14ac:dyDescent="0.3"/>
    <row r="1924" s="136" customFormat="1" ht="15" customHeight="1" x14ac:dyDescent="0.3"/>
    <row r="1925" s="136" customFormat="1" ht="15" customHeight="1" x14ac:dyDescent="0.3"/>
    <row r="1926" s="136" customFormat="1" ht="15" customHeight="1" x14ac:dyDescent="0.3"/>
    <row r="1927" s="136" customFormat="1" ht="15" customHeight="1" x14ac:dyDescent="0.3"/>
    <row r="1928" s="136" customFormat="1" ht="15" customHeight="1" x14ac:dyDescent="0.3"/>
    <row r="1929" s="136" customFormat="1" ht="15" customHeight="1" x14ac:dyDescent="0.3"/>
    <row r="1930" s="136" customFormat="1" ht="15" customHeight="1" x14ac:dyDescent="0.3"/>
    <row r="1931" s="136" customFormat="1" ht="15" customHeight="1" x14ac:dyDescent="0.3"/>
    <row r="1932" s="136" customFormat="1" ht="15" customHeight="1" x14ac:dyDescent="0.3"/>
    <row r="1933" s="136" customFormat="1" ht="15" customHeight="1" x14ac:dyDescent="0.3"/>
    <row r="1934" s="136" customFormat="1" ht="15" customHeight="1" x14ac:dyDescent="0.3"/>
    <row r="1935" s="136" customFormat="1" ht="15" customHeight="1" x14ac:dyDescent="0.3"/>
    <row r="1936" s="136" customFormat="1" ht="15" customHeight="1" x14ac:dyDescent="0.3"/>
    <row r="1937" s="136" customFormat="1" ht="15" customHeight="1" x14ac:dyDescent="0.3"/>
    <row r="1938" s="136" customFormat="1" ht="15" customHeight="1" x14ac:dyDescent="0.3"/>
    <row r="1939" s="136" customFormat="1" ht="15" customHeight="1" x14ac:dyDescent="0.3"/>
    <row r="1940" s="136" customFormat="1" ht="15" customHeight="1" x14ac:dyDescent="0.3"/>
    <row r="1941" s="136" customFormat="1" ht="15" customHeight="1" x14ac:dyDescent="0.3"/>
    <row r="1942" s="136" customFormat="1" ht="15" customHeight="1" x14ac:dyDescent="0.3"/>
    <row r="1943" s="136" customFormat="1" ht="15" customHeight="1" x14ac:dyDescent="0.3"/>
    <row r="1944" s="136" customFormat="1" ht="15" customHeight="1" x14ac:dyDescent="0.3"/>
    <row r="1945" s="136" customFormat="1" ht="15" customHeight="1" x14ac:dyDescent="0.3"/>
    <row r="1946" s="136" customFormat="1" ht="15" customHeight="1" x14ac:dyDescent="0.3"/>
    <row r="1947" s="136" customFormat="1" ht="15" customHeight="1" x14ac:dyDescent="0.3"/>
    <row r="1948" s="136" customFormat="1" ht="15" customHeight="1" x14ac:dyDescent="0.3"/>
    <row r="1949" s="136" customFormat="1" ht="15" customHeight="1" x14ac:dyDescent="0.3"/>
    <row r="1950" s="136" customFormat="1" ht="15" customHeight="1" x14ac:dyDescent="0.3"/>
    <row r="1951" s="136" customFormat="1" ht="15" customHeight="1" x14ac:dyDescent="0.3"/>
    <row r="1952" s="136" customFormat="1" ht="15" customHeight="1" x14ac:dyDescent="0.3"/>
    <row r="1953" s="136" customFormat="1" ht="15" customHeight="1" x14ac:dyDescent="0.3"/>
    <row r="1954" s="136" customFormat="1" ht="15" customHeight="1" x14ac:dyDescent="0.3"/>
    <row r="1955" s="136" customFormat="1" ht="15" customHeight="1" x14ac:dyDescent="0.3"/>
    <row r="1956" s="136" customFormat="1" ht="15" customHeight="1" x14ac:dyDescent="0.3"/>
    <row r="1957" s="136" customFormat="1" ht="15" customHeight="1" x14ac:dyDescent="0.3"/>
    <row r="1958" s="136" customFormat="1" ht="15" customHeight="1" x14ac:dyDescent="0.3"/>
    <row r="1959" s="136" customFormat="1" ht="15" customHeight="1" x14ac:dyDescent="0.3"/>
    <row r="1960" s="136" customFormat="1" ht="15" customHeight="1" x14ac:dyDescent="0.3"/>
    <row r="1961" s="136" customFormat="1" ht="15" customHeight="1" x14ac:dyDescent="0.3"/>
    <row r="1962" s="136" customFormat="1" ht="15" customHeight="1" x14ac:dyDescent="0.3"/>
    <row r="1963" s="136" customFormat="1" ht="15" customHeight="1" x14ac:dyDescent="0.3"/>
    <row r="1964" s="136" customFormat="1" ht="15" customHeight="1" x14ac:dyDescent="0.3"/>
    <row r="1965" s="136" customFormat="1" ht="15" customHeight="1" x14ac:dyDescent="0.3"/>
    <row r="1966" s="136" customFormat="1" ht="15" customHeight="1" x14ac:dyDescent="0.3"/>
    <row r="1967" s="136" customFormat="1" ht="15" customHeight="1" x14ac:dyDescent="0.3"/>
    <row r="1968" s="136" customFormat="1" ht="15" customHeight="1" x14ac:dyDescent="0.3"/>
    <row r="1969" s="136" customFormat="1" ht="15" customHeight="1" x14ac:dyDescent="0.3"/>
    <row r="1970" s="136" customFormat="1" ht="15" customHeight="1" x14ac:dyDescent="0.3"/>
    <row r="1971" s="136" customFormat="1" ht="15" customHeight="1" x14ac:dyDescent="0.3"/>
    <row r="1972" s="136" customFormat="1" ht="15" customHeight="1" x14ac:dyDescent="0.3"/>
    <row r="1973" s="136" customFormat="1" ht="15" customHeight="1" x14ac:dyDescent="0.3"/>
    <row r="1974" s="136" customFormat="1" ht="15" customHeight="1" x14ac:dyDescent="0.3"/>
    <row r="1975" s="136" customFormat="1" ht="15" customHeight="1" x14ac:dyDescent="0.3"/>
    <row r="1976" s="136" customFormat="1" ht="15" customHeight="1" x14ac:dyDescent="0.3"/>
    <row r="1977" s="136" customFormat="1" ht="15" customHeight="1" x14ac:dyDescent="0.3"/>
    <row r="1978" s="136" customFormat="1" ht="15" customHeight="1" x14ac:dyDescent="0.3"/>
    <row r="1979" s="136" customFormat="1" ht="15" customHeight="1" x14ac:dyDescent="0.3"/>
    <row r="1980" s="136" customFormat="1" ht="15" customHeight="1" x14ac:dyDescent="0.3"/>
    <row r="1981" s="136" customFormat="1" ht="15" customHeight="1" x14ac:dyDescent="0.3"/>
    <row r="1982" s="136" customFormat="1" ht="15" customHeight="1" x14ac:dyDescent="0.3"/>
    <row r="1983" s="136" customFormat="1" ht="15" customHeight="1" x14ac:dyDescent="0.3"/>
    <row r="1984" s="136" customFormat="1" ht="15" customHeight="1" x14ac:dyDescent="0.3"/>
    <row r="1985" s="136" customFormat="1" ht="15" customHeight="1" x14ac:dyDescent="0.3"/>
    <row r="1986" s="136" customFormat="1" ht="15" customHeight="1" x14ac:dyDescent="0.3"/>
    <row r="1987" s="136" customFormat="1" ht="15" customHeight="1" x14ac:dyDescent="0.3"/>
    <row r="1988" s="136" customFormat="1" ht="15" customHeight="1" x14ac:dyDescent="0.3"/>
    <row r="1989" s="136" customFormat="1" ht="15" customHeight="1" x14ac:dyDescent="0.3"/>
    <row r="1990" s="136" customFormat="1" ht="15" customHeight="1" x14ac:dyDescent="0.3"/>
    <row r="1991" s="136" customFormat="1" ht="15" customHeight="1" x14ac:dyDescent="0.3"/>
    <row r="1992" s="136" customFormat="1" ht="15" customHeight="1" x14ac:dyDescent="0.3"/>
    <row r="1993" s="136" customFormat="1" ht="15" customHeight="1" x14ac:dyDescent="0.3"/>
    <row r="1994" s="136" customFormat="1" ht="15" customHeight="1" x14ac:dyDescent="0.3"/>
    <row r="1995" s="136" customFormat="1" ht="15" customHeight="1" x14ac:dyDescent="0.3"/>
    <row r="1996" s="136" customFormat="1" ht="15" customHeight="1" x14ac:dyDescent="0.3"/>
    <row r="1997" s="136" customFormat="1" ht="15" customHeight="1" x14ac:dyDescent="0.3"/>
    <row r="1998" s="136" customFormat="1" ht="15" customHeight="1" x14ac:dyDescent="0.3"/>
    <row r="1999" s="136" customFormat="1" ht="15" customHeight="1" x14ac:dyDescent="0.3"/>
    <row r="2000" s="136" customFormat="1" ht="15" customHeight="1" x14ac:dyDescent="0.3"/>
    <row r="2001" s="136" customFormat="1" ht="15" customHeight="1" x14ac:dyDescent="0.3"/>
    <row r="2002" s="136" customFormat="1" ht="15" customHeight="1" x14ac:dyDescent="0.3"/>
    <row r="2003" s="136" customFormat="1" ht="15" customHeight="1" x14ac:dyDescent="0.3"/>
    <row r="2004" s="136" customFormat="1" ht="15" customHeight="1" x14ac:dyDescent="0.3"/>
    <row r="2005" s="136" customFormat="1" ht="15" customHeight="1" x14ac:dyDescent="0.3"/>
    <row r="2006" s="136" customFormat="1" ht="15" customHeight="1" x14ac:dyDescent="0.3"/>
    <row r="2007" s="136" customFormat="1" ht="15" customHeight="1" x14ac:dyDescent="0.3"/>
    <row r="2008" s="136" customFormat="1" ht="15" customHeight="1" x14ac:dyDescent="0.3"/>
    <row r="2009" s="136" customFormat="1" ht="15" customHeight="1" x14ac:dyDescent="0.3"/>
    <row r="2010" s="136" customFormat="1" ht="15" customHeight="1" x14ac:dyDescent="0.3"/>
    <row r="2011" s="136" customFormat="1" ht="15" customHeight="1" x14ac:dyDescent="0.3"/>
    <row r="2012" s="136" customFormat="1" ht="15" customHeight="1" x14ac:dyDescent="0.3"/>
    <row r="2013" s="136" customFormat="1" ht="15" customHeight="1" x14ac:dyDescent="0.3"/>
    <row r="2014" s="136" customFormat="1" ht="15" customHeight="1" x14ac:dyDescent="0.3"/>
    <row r="2015" s="136" customFormat="1" ht="15" customHeight="1" x14ac:dyDescent="0.3"/>
    <row r="2016" s="136" customFormat="1" ht="15" customHeight="1" x14ac:dyDescent="0.3"/>
    <row r="2017" s="136" customFormat="1" ht="15" customHeight="1" x14ac:dyDescent="0.3"/>
    <row r="2018" s="136" customFormat="1" ht="15" customHeight="1" x14ac:dyDescent="0.3"/>
    <row r="2019" s="136" customFormat="1" ht="15" customHeight="1" x14ac:dyDescent="0.3"/>
    <row r="2020" s="136" customFormat="1" ht="15" customHeight="1" x14ac:dyDescent="0.3"/>
    <row r="2021" s="136" customFormat="1" ht="15" customHeight="1" x14ac:dyDescent="0.3"/>
    <row r="2022" s="136" customFormat="1" ht="15" customHeight="1" x14ac:dyDescent="0.3"/>
    <row r="2023" s="136" customFormat="1" ht="15" customHeight="1" x14ac:dyDescent="0.3"/>
    <row r="2024" s="136" customFormat="1" ht="15" customHeight="1" x14ac:dyDescent="0.3"/>
    <row r="2025" s="136" customFormat="1" ht="15" customHeight="1" x14ac:dyDescent="0.3"/>
    <row r="2026" s="136" customFormat="1" ht="15" customHeight="1" x14ac:dyDescent="0.3"/>
    <row r="2027" s="136" customFormat="1" ht="15" customHeight="1" x14ac:dyDescent="0.3"/>
    <row r="2028" s="136" customFormat="1" ht="15" customHeight="1" x14ac:dyDescent="0.3"/>
    <row r="2029" s="136" customFormat="1" ht="15" customHeight="1" x14ac:dyDescent="0.3"/>
    <row r="2030" s="136" customFormat="1" ht="15" customHeight="1" x14ac:dyDescent="0.3"/>
    <row r="2031" s="136" customFormat="1" ht="15" customHeight="1" x14ac:dyDescent="0.3"/>
    <row r="2032" s="136" customFormat="1" ht="15" customHeight="1" x14ac:dyDescent="0.3"/>
    <row r="2033" s="136" customFormat="1" ht="15" customHeight="1" x14ac:dyDescent="0.3"/>
    <row r="2034" s="136" customFormat="1" ht="15" customHeight="1" x14ac:dyDescent="0.3"/>
    <row r="2035" s="136" customFormat="1" ht="15" customHeight="1" x14ac:dyDescent="0.3"/>
    <row r="2036" s="136" customFormat="1" ht="15" customHeight="1" x14ac:dyDescent="0.3"/>
    <row r="2037" s="136" customFormat="1" ht="15" customHeight="1" x14ac:dyDescent="0.3"/>
    <row r="2038" s="136" customFormat="1" ht="15" customHeight="1" x14ac:dyDescent="0.3"/>
    <row r="2039" s="136" customFormat="1" ht="15" customHeight="1" x14ac:dyDescent="0.3"/>
    <row r="2040" s="136" customFormat="1" ht="15" customHeight="1" x14ac:dyDescent="0.3"/>
    <row r="2041" s="136" customFormat="1" ht="15" customHeight="1" x14ac:dyDescent="0.3"/>
    <row r="2042" s="136" customFormat="1" ht="15" customHeight="1" x14ac:dyDescent="0.3"/>
    <row r="2043" s="136" customFormat="1" ht="15" customHeight="1" x14ac:dyDescent="0.3"/>
    <row r="2044" s="136" customFormat="1" ht="15" customHeight="1" x14ac:dyDescent="0.3"/>
    <row r="2045" s="136" customFormat="1" ht="15" customHeight="1" x14ac:dyDescent="0.3"/>
    <row r="2046" s="136" customFormat="1" ht="15" customHeight="1" x14ac:dyDescent="0.3"/>
    <row r="2047" s="136" customFormat="1" ht="15" customHeight="1" x14ac:dyDescent="0.3"/>
    <row r="2048" s="136" customFormat="1" ht="15" customHeight="1" x14ac:dyDescent="0.3"/>
    <row r="2049" s="136" customFormat="1" ht="15" customHeight="1" x14ac:dyDescent="0.3"/>
    <row r="2050" s="136" customFormat="1" ht="15" customHeight="1" x14ac:dyDescent="0.3"/>
    <row r="2051" s="136" customFormat="1" ht="15" customHeight="1" x14ac:dyDescent="0.3"/>
    <row r="2052" s="136" customFormat="1" ht="15" customHeight="1" x14ac:dyDescent="0.3"/>
    <row r="2053" s="136" customFormat="1" ht="15" customHeight="1" x14ac:dyDescent="0.3"/>
    <row r="2054" s="136" customFormat="1" ht="15" customHeight="1" x14ac:dyDescent="0.3"/>
    <row r="2055" s="136" customFormat="1" ht="15" customHeight="1" x14ac:dyDescent="0.3"/>
    <row r="2056" s="136" customFormat="1" ht="15" customHeight="1" x14ac:dyDescent="0.3"/>
    <row r="2057" s="136" customFormat="1" ht="15" customHeight="1" x14ac:dyDescent="0.3"/>
    <row r="2058" s="136" customFormat="1" ht="15" customHeight="1" x14ac:dyDescent="0.3"/>
    <row r="2059" s="136" customFormat="1" ht="15" customHeight="1" x14ac:dyDescent="0.3"/>
    <row r="2060" s="136" customFormat="1" ht="15" customHeight="1" x14ac:dyDescent="0.3"/>
    <row r="2061" s="136" customFormat="1" ht="15" customHeight="1" x14ac:dyDescent="0.3"/>
    <row r="2062" s="136" customFormat="1" ht="15" customHeight="1" x14ac:dyDescent="0.3"/>
    <row r="2063" s="136" customFormat="1" ht="15" customHeight="1" x14ac:dyDescent="0.3"/>
    <row r="2064" s="136" customFormat="1" ht="15" customHeight="1" x14ac:dyDescent="0.3"/>
    <row r="2065" s="136" customFormat="1" ht="15" customHeight="1" x14ac:dyDescent="0.3"/>
    <row r="2066" s="136" customFormat="1" ht="15" customHeight="1" x14ac:dyDescent="0.3"/>
    <row r="2067" s="136" customFormat="1" ht="15" customHeight="1" x14ac:dyDescent="0.3"/>
    <row r="2068" s="136" customFormat="1" ht="15" customHeight="1" x14ac:dyDescent="0.3"/>
    <row r="2069" s="136" customFormat="1" ht="15" customHeight="1" x14ac:dyDescent="0.3"/>
    <row r="2070" s="136" customFormat="1" ht="15" customHeight="1" x14ac:dyDescent="0.3"/>
    <row r="2071" s="136" customFormat="1" ht="15" customHeight="1" x14ac:dyDescent="0.3"/>
    <row r="2072" s="136" customFormat="1" ht="15" customHeight="1" x14ac:dyDescent="0.3"/>
    <row r="2073" s="136" customFormat="1" ht="15" customHeight="1" x14ac:dyDescent="0.3"/>
    <row r="2074" s="136" customFormat="1" ht="15" customHeight="1" x14ac:dyDescent="0.3"/>
    <row r="2075" s="136" customFormat="1" ht="15" customHeight="1" x14ac:dyDescent="0.3"/>
    <row r="2076" s="136" customFormat="1" ht="15" customHeight="1" x14ac:dyDescent="0.3"/>
    <row r="2077" s="136" customFormat="1" ht="15" customHeight="1" x14ac:dyDescent="0.3"/>
    <row r="2078" s="136" customFormat="1" ht="15" customHeight="1" x14ac:dyDescent="0.3"/>
    <row r="2079" s="136" customFormat="1" ht="15" customHeight="1" x14ac:dyDescent="0.3"/>
    <row r="2080" s="136" customFormat="1" ht="15" customHeight="1" x14ac:dyDescent="0.3"/>
    <row r="2081" s="136" customFormat="1" ht="15" customHeight="1" x14ac:dyDescent="0.3"/>
    <row r="2082" s="136" customFormat="1" ht="15" customHeight="1" x14ac:dyDescent="0.3"/>
    <row r="2083" s="136" customFormat="1" ht="15" customHeight="1" x14ac:dyDescent="0.3"/>
    <row r="2084" s="136" customFormat="1" ht="15" customHeight="1" x14ac:dyDescent="0.3"/>
    <row r="2085" s="136" customFormat="1" ht="15" customHeight="1" x14ac:dyDescent="0.3"/>
    <row r="2086" s="136" customFormat="1" ht="15" customHeight="1" x14ac:dyDescent="0.3"/>
    <row r="2087" s="136" customFormat="1" ht="15" customHeight="1" x14ac:dyDescent="0.3"/>
    <row r="2088" s="136" customFormat="1" ht="15" customHeight="1" x14ac:dyDescent="0.3"/>
    <row r="2089" s="136" customFormat="1" ht="15" customHeight="1" x14ac:dyDescent="0.3"/>
    <row r="2090" s="136" customFormat="1" ht="15" customHeight="1" x14ac:dyDescent="0.3"/>
    <row r="2091" s="136" customFormat="1" ht="15" customHeight="1" x14ac:dyDescent="0.3"/>
    <row r="2092" s="136" customFormat="1" ht="15" customHeight="1" x14ac:dyDescent="0.3"/>
    <row r="2093" s="136" customFormat="1" ht="15" customHeight="1" x14ac:dyDescent="0.3"/>
    <row r="2094" s="136" customFormat="1" ht="15" customHeight="1" x14ac:dyDescent="0.3"/>
    <row r="2095" s="136" customFormat="1" ht="15" customHeight="1" x14ac:dyDescent="0.3"/>
    <row r="2096" s="136" customFormat="1" ht="15" customHeight="1" x14ac:dyDescent="0.3"/>
    <row r="2097" s="136" customFormat="1" ht="15" customHeight="1" x14ac:dyDescent="0.3"/>
    <row r="2098" s="136" customFormat="1" ht="15" customHeight="1" x14ac:dyDescent="0.3"/>
    <row r="2099" s="136" customFormat="1" ht="15" customHeight="1" x14ac:dyDescent="0.3"/>
    <row r="2100" s="136" customFormat="1" ht="15" customHeight="1" x14ac:dyDescent="0.3"/>
    <row r="2101" s="136" customFormat="1" ht="15" customHeight="1" x14ac:dyDescent="0.3"/>
    <row r="2102" s="136" customFormat="1" ht="15" customHeight="1" x14ac:dyDescent="0.3"/>
    <row r="2103" s="136" customFormat="1" ht="15" customHeight="1" x14ac:dyDescent="0.3"/>
    <row r="2104" s="136" customFormat="1" ht="15" customHeight="1" x14ac:dyDescent="0.3"/>
    <row r="2105" s="136" customFormat="1" ht="15" customHeight="1" x14ac:dyDescent="0.3"/>
    <row r="2106" s="136" customFormat="1" ht="15" customHeight="1" x14ac:dyDescent="0.3"/>
    <row r="2107" s="136" customFormat="1" ht="15" customHeight="1" x14ac:dyDescent="0.3"/>
    <row r="2108" s="136" customFormat="1" ht="15" customHeight="1" x14ac:dyDescent="0.3"/>
    <row r="2109" s="136" customFormat="1" ht="15" customHeight="1" x14ac:dyDescent="0.3"/>
    <row r="2110" s="136" customFormat="1" ht="15" customHeight="1" x14ac:dyDescent="0.3"/>
    <row r="2111" s="136" customFormat="1" ht="15" customHeight="1" x14ac:dyDescent="0.3"/>
    <row r="2112" s="136" customFormat="1" ht="15" customHeight="1" x14ac:dyDescent="0.3"/>
    <row r="2113" s="136" customFormat="1" ht="15" customHeight="1" x14ac:dyDescent="0.3"/>
    <row r="2114" s="136" customFormat="1" ht="15" customHeight="1" x14ac:dyDescent="0.3"/>
    <row r="2115" s="136" customFormat="1" ht="15" customHeight="1" x14ac:dyDescent="0.3"/>
    <row r="2116" s="136" customFormat="1" ht="15" customHeight="1" x14ac:dyDescent="0.3"/>
    <row r="2117" s="136" customFormat="1" ht="15" customHeight="1" x14ac:dyDescent="0.3"/>
    <row r="2118" s="136" customFormat="1" ht="15" customHeight="1" x14ac:dyDescent="0.3"/>
    <row r="2119" s="136" customFormat="1" ht="15" customHeight="1" x14ac:dyDescent="0.3"/>
    <row r="2120" s="136" customFormat="1" ht="15" customHeight="1" x14ac:dyDescent="0.3"/>
    <row r="2121" s="136" customFormat="1" ht="15" customHeight="1" x14ac:dyDescent="0.3"/>
    <row r="2122" s="136" customFormat="1" ht="15" customHeight="1" x14ac:dyDescent="0.3"/>
    <row r="2123" s="136" customFormat="1" ht="15" customHeight="1" x14ac:dyDescent="0.3"/>
    <row r="2124" s="136" customFormat="1" ht="15" customHeight="1" x14ac:dyDescent="0.3"/>
    <row r="2125" s="136" customFormat="1" ht="15" customHeight="1" x14ac:dyDescent="0.3"/>
    <row r="2126" s="136" customFormat="1" ht="15" customHeight="1" x14ac:dyDescent="0.3"/>
    <row r="2127" s="136" customFormat="1" ht="15" customHeight="1" x14ac:dyDescent="0.3"/>
    <row r="2128" s="136" customFormat="1" ht="15" customHeight="1" x14ac:dyDescent="0.3"/>
    <row r="2129" s="136" customFormat="1" ht="15" customHeight="1" x14ac:dyDescent="0.3"/>
    <row r="2130" s="136" customFormat="1" ht="15" customHeight="1" x14ac:dyDescent="0.3"/>
    <row r="2131" s="136" customFormat="1" ht="15" customHeight="1" x14ac:dyDescent="0.3"/>
    <row r="2132" s="136" customFormat="1" ht="15" customHeight="1" x14ac:dyDescent="0.3"/>
    <row r="2133" s="136" customFormat="1" ht="15" customHeight="1" x14ac:dyDescent="0.3"/>
    <row r="2134" s="136" customFormat="1" ht="15" customHeight="1" x14ac:dyDescent="0.3"/>
    <row r="2135" s="136" customFormat="1" ht="15" customHeight="1" x14ac:dyDescent="0.3"/>
    <row r="2136" s="136" customFormat="1" ht="15" customHeight="1" x14ac:dyDescent="0.3"/>
    <row r="2137" s="136" customFormat="1" ht="15" customHeight="1" x14ac:dyDescent="0.3"/>
    <row r="2138" s="136" customFormat="1" ht="15" customHeight="1" x14ac:dyDescent="0.3"/>
    <row r="2139" s="136" customFormat="1" ht="15" customHeight="1" x14ac:dyDescent="0.3"/>
    <row r="2140" s="136" customFormat="1" ht="15" customHeight="1" x14ac:dyDescent="0.3"/>
    <row r="2141" s="136" customFormat="1" ht="15" customHeight="1" x14ac:dyDescent="0.3"/>
    <row r="2142" s="136" customFormat="1" ht="15" customHeight="1" x14ac:dyDescent="0.3"/>
    <row r="2143" s="136" customFormat="1" ht="15" customHeight="1" x14ac:dyDescent="0.3"/>
    <row r="2144" s="136" customFormat="1" ht="15" customHeight="1" x14ac:dyDescent="0.3"/>
    <row r="2145" s="136" customFormat="1" ht="15" customHeight="1" x14ac:dyDescent="0.3"/>
    <row r="2146" s="136" customFormat="1" ht="15" customHeight="1" x14ac:dyDescent="0.3"/>
    <row r="2147" s="136" customFormat="1" ht="15" customHeight="1" x14ac:dyDescent="0.3"/>
    <row r="2148" s="136" customFormat="1" ht="15" customHeight="1" x14ac:dyDescent="0.3"/>
    <row r="2149" s="136" customFormat="1" ht="15" customHeight="1" x14ac:dyDescent="0.3"/>
    <row r="2150" s="136" customFormat="1" ht="15" customHeight="1" x14ac:dyDescent="0.3"/>
    <row r="2151" s="136" customFormat="1" ht="15" customHeight="1" x14ac:dyDescent="0.3"/>
    <row r="2152" s="136" customFormat="1" ht="15" customHeight="1" x14ac:dyDescent="0.3"/>
    <row r="2153" s="136" customFormat="1" ht="15" customHeight="1" x14ac:dyDescent="0.3"/>
    <row r="2154" s="136" customFormat="1" ht="15" customHeight="1" x14ac:dyDescent="0.3"/>
    <row r="2155" s="136" customFormat="1" ht="15" customHeight="1" x14ac:dyDescent="0.3"/>
    <row r="2156" s="136" customFormat="1" ht="15" customHeight="1" x14ac:dyDescent="0.3"/>
    <row r="2157" s="136" customFormat="1" ht="15" customHeight="1" x14ac:dyDescent="0.3"/>
    <row r="2158" s="136" customFormat="1" ht="15" customHeight="1" x14ac:dyDescent="0.3"/>
    <row r="2159" s="136" customFormat="1" ht="15" customHeight="1" x14ac:dyDescent="0.3"/>
    <row r="2160" s="136" customFormat="1" ht="15" customHeight="1" x14ac:dyDescent="0.3"/>
    <row r="2161" s="136" customFormat="1" ht="15" customHeight="1" x14ac:dyDescent="0.3"/>
    <row r="2162" s="136" customFormat="1" ht="15" customHeight="1" x14ac:dyDescent="0.3"/>
    <row r="2163" s="136" customFormat="1" ht="15" customHeight="1" x14ac:dyDescent="0.3"/>
    <row r="2164" s="136" customFormat="1" ht="15" customHeight="1" x14ac:dyDescent="0.3"/>
    <row r="2165" s="136" customFormat="1" ht="15" customHeight="1" x14ac:dyDescent="0.3"/>
    <row r="2166" s="136" customFormat="1" ht="15" customHeight="1" x14ac:dyDescent="0.3"/>
    <row r="2167" s="136" customFormat="1" ht="15" customHeight="1" x14ac:dyDescent="0.3"/>
    <row r="2168" s="136" customFormat="1" ht="15" customHeight="1" x14ac:dyDescent="0.3"/>
    <row r="2169" s="136" customFormat="1" ht="15" customHeight="1" x14ac:dyDescent="0.3"/>
    <row r="2170" s="136" customFormat="1" ht="15" customHeight="1" x14ac:dyDescent="0.3"/>
    <row r="2171" s="136" customFormat="1" ht="15" customHeight="1" x14ac:dyDescent="0.3"/>
    <row r="2172" s="136" customFormat="1" ht="15" customHeight="1" x14ac:dyDescent="0.3"/>
    <row r="2173" s="136" customFormat="1" ht="15" customHeight="1" x14ac:dyDescent="0.3"/>
    <row r="2174" s="136" customFormat="1" ht="15" customHeight="1" x14ac:dyDescent="0.3"/>
    <row r="2175" s="136" customFormat="1" ht="15" customHeight="1" x14ac:dyDescent="0.3"/>
    <row r="2176" s="136" customFormat="1" ht="15" customHeight="1" x14ac:dyDescent="0.3"/>
    <row r="2177" s="136" customFormat="1" ht="15" customHeight="1" x14ac:dyDescent="0.3"/>
    <row r="2178" s="136" customFormat="1" ht="15" customHeight="1" x14ac:dyDescent="0.3"/>
    <row r="2179" s="136" customFormat="1" ht="15" customHeight="1" x14ac:dyDescent="0.3"/>
    <row r="2180" s="136" customFormat="1" ht="15" customHeight="1" x14ac:dyDescent="0.3"/>
    <row r="2181" s="136" customFormat="1" ht="15" customHeight="1" x14ac:dyDescent="0.3"/>
    <row r="2182" s="136" customFormat="1" ht="15" customHeight="1" x14ac:dyDescent="0.3"/>
    <row r="2183" s="136" customFormat="1" ht="15" customHeight="1" x14ac:dyDescent="0.3"/>
    <row r="2184" s="136" customFormat="1" ht="15" customHeight="1" x14ac:dyDescent="0.3"/>
    <row r="2185" s="136" customFormat="1" ht="15" customHeight="1" x14ac:dyDescent="0.3"/>
    <row r="2186" s="136" customFormat="1" ht="15" customHeight="1" x14ac:dyDescent="0.3"/>
    <row r="2187" s="136" customFormat="1" ht="15" customHeight="1" x14ac:dyDescent="0.3"/>
    <row r="2188" s="136" customFormat="1" ht="15" customHeight="1" x14ac:dyDescent="0.3"/>
    <row r="2189" s="136" customFormat="1" ht="15" customHeight="1" x14ac:dyDescent="0.3"/>
    <row r="2190" s="136" customFormat="1" ht="15" customHeight="1" x14ac:dyDescent="0.3"/>
    <row r="2191" s="136" customFormat="1" ht="15" customHeight="1" x14ac:dyDescent="0.3"/>
    <row r="2192" s="136" customFormat="1" ht="15" customHeight="1" x14ac:dyDescent="0.3"/>
    <row r="2193" s="136" customFormat="1" ht="15" customHeight="1" x14ac:dyDescent="0.3"/>
    <row r="2194" s="136" customFormat="1" ht="15" customHeight="1" x14ac:dyDescent="0.3"/>
    <row r="2195" s="136" customFormat="1" ht="15" customHeight="1" x14ac:dyDescent="0.3"/>
    <row r="2196" s="136" customFormat="1" ht="15" customHeight="1" x14ac:dyDescent="0.3"/>
    <row r="2197" s="136" customFormat="1" ht="15" customHeight="1" x14ac:dyDescent="0.3"/>
    <row r="2198" s="136" customFormat="1" ht="15" customHeight="1" x14ac:dyDescent="0.3"/>
    <row r="2199" s="136" customFormat="1" ht="15" customHeight="1" x14ac:dyDescent="0.3"/>
    <row r="2200" s="136" customFormat="1" ht="15" customHeight="1" x14ac:dyDescent="0.3"/>
    <row r="2201" s="136" customFormat="1" ht="15" customHeight="1" x14ac:dyDescent="0.3"/>
    <row r="2202" s="136" customFormat="1" ht="15" customHeight="1" x14ac:dyDescent="0.3"/>
    <row r="2203" s="136" customFormat="1" ht="15" customHeight="1" x14ac:dyDescent="0.3"/>
    <row r="2204" s="136" customFormat="1" ht="15" customHeight="1" x14ac:dyDescent="0.3"/>
    <row r="2205" s="136" customFormat="1" ht="15" customHeight="1" x14ac:dyDescent="0.3"/>
    <row r="2206" s="136" customFormat="1" ht="15" customHeight="1" x14ac:dyDescent="0.3"/>
    <row r="2207" s="136" customFormat="1" ht="15" customHeight="1" x14ac:dyDescent="0.3"/>
    <row r="2208" s="136" customFormat="1" ht="15" customHeight="1" x14ac:dyDescent="0.3"/>
    <row r="2209" s="136" customFormat="1" ht="15" customHeight="1" x14ac:dyDescent="0.3"/>
    <row r="2210" s="136" customFormat="1" ht="15" customHeight="1" x14ac:dyDescent="0.3"/>
    <row r="2211" s="136" customFormat="1" ht="15" customHeight="1" x14ac:dyDescent="0.3"/>
    <row r="2212" s="136" customFormat="1" ht="15" customHeight="1" x14ac:dyDescent="0.3"/>
    <row r="2213" s="136" customFormat="1" ht="15" customHeight="1" x14ac:dyDescent="0.3"/>
    <row r="2214" s="136" customFormat="1" ht="15" customHeight="1" x14ac:dyDescent="0.3"/>
    <row r="2215" s="136" customFormat="1" ht="15" customHeight="1" x14ac:dyDescent="0.3"/>
    <row r="2216" s="136" customFormat="1" ht="15" customHeight="1" x14ac:dyDescent="0.3"/>
    <row r="2217" s="136" customFormat="1" ht="15" customHeight="1" x14ac:dyDescent="0.3"/>
    <row r="2218" s="136" customFormat="1" ht="15" customHeight="1" x14ac:dyDescent="0.3"/>
    <row r="2219" s="136" customFormat="1" ht="15" customHeight="1" x14ac:dyDescent="0.3"/>
    <row r="2220" s="136" customFormat="1" ht="15" customHeight="1" x14ac:dyDescent="0.3"/>
    <row r="2221" s="136" customFormat="1" ht="15" customHeight="1" x14ac:dyDescent="0.3"/>
    <row r="2222" s="136" customFormat="1" ht="15" customHeight="1" x14ac:dyDescent="0.3"/>
    <row r="2223" s="136" customFormat="1" ht="15" customHeight="1" x14ac:dyDescent="0.3"/>
    <row r="2224" s="136" customFormat="1" ht="15" customHeight="1" x14ac:dyDescent="0.3"/>
    <row r="2225" s="136" customFormat="1" ht="15" customHeight="1" x14ac:dyDescent="0.3"/>
    <row r="2226" s="136" customFormat="1" ht="15" customHeight="1" x14ac:dyDescent="0.3"/>
    <row r="2227" s="136" customFormat="1" ht="15" customHeight="1" x14ac:dyDescent="0.3"/>
    <row r="2228" s="136" customFormat="1" ht="15" customHeight="1" x14ac:dyDescent="0.3"/>
    <row r="2229" s="136" customFormat="1" ht="15" customHeight="1" x14ac:dyDescent="0.3"/>
    <row r="2230" s="136" customFormat="1" ht="15" customHeight="1" x14ac:dyDescent="0.3"/>
    <row r="2231" s="136" customFormat="1" ht="15" customHeight="1" x14ac:dyDescent="0.3"/>
    <row r="2232" s="136" customFormat="1" ht="15" customHeight="1" x14ac:dyDescent="0.3"/>
    <row r="2233" s="136" customFormat="1" ht="15" customHeight="1" x14ac:dyDescent="0.3"/>
    <row r="2234" s="136" customFormat="1" ht="15" customHeight="1" x14ac:dyDescent="0.3"/>
    <row r="2235" s="136" customFormat="1" ht="15" customHeight="1" x14ac:dyDescent="0.3"/>
    <row r="2236" s="136" customFormat="1" ht="15" customHeight="1" x14ac:dyDescent="0.3"/>
    <row r="2237" s="136" customFormat="1" ht="15" customHeight="1" x14ac:dyDescent="0.3"/>
    <row r="2238" s="136" customFormat="1" ht="15" customHeight="1" x14ac:dyDescent="0.3"/>
    <row r="2239" s="136" customFormat="1" ht="15" customHeight="1" x14ac:dyDescent="0.3"/>
    <row r="2240" s="136" customFormat="1" ht="15" customHeight="1" x14ac:dyDescent="0.3"/>
    <row r="2241" s="136" customFormat="1" ht="15" customHeight="1" x14ac:dyDescent="0.3"/>
    <row r="2242" s="136" customFormat="1" ht="15" customHeight="1" x14ac:dyDescent="0.3"/>
    <row r="2243" s="136" customFormat="1" ht="15" customHeight="1" x14ac:dyDescent="0.3"/>
    <row r="2244" s="136" customFormat="1" ht="15" customHeight="1" x14ac:dyDescent="0.3"/>
    <row r="2245" s="136" customFormat="1" ht="15" customHeight="1" x14ac:dyDescent="0.3"/>
    <row r="2246" s="136" customFormat="1" ht="15" customHeight="1" x14ac:dyDescent="0.3"/>
    <row r="2247" s="136" customFormat="1" ht="15" customHeight="1" x14ac:dyDescent="0.3"/>
    <row r="2248" s="136" customFormat="1" ht="15" customHeight="1" x14ac:dyDescent="0.3"/>
    <row r="2249" s="136" customFormat="1" ht="15" customHeight="1" x14ac:dyDescent="0.3"/>
    <row r="2250" s="136" customFormat="1" ht="15" customHeight="1" x14ac:dyDescent="0.3"/>
    <row r="2251" s="136" customFormat="1" ht="15" customHeight="1" x14ac:dyDescent="0.3"/>
    <row r="2252" s="136" customFormat="1" ht="15" customHeight="1" x14ac:dyDescent="0.3"/>
    <row r="2253" s="136" customFormat="1" ht="15" customHeight="1" x14ac:dyDescent="0.3"/>
    <row r="2254" s="136" customFormat="1" ht="15" customHeight="1" x14ac:dyDescent="0.3"/>
    <row r="2255" s="136" customFormat="1" ht="15" customHeight="1" x14ac:dyDescent="0.3"/>
    <row r="2256" s="136" customFormat="1" ht="15" customHeight="1" x14ac:dyDescent="0.3"/>
    <row r="2257" s="136" customFormat="1" ht="15" customHeight="1" x14ac:dyDescent="0.3"/>
    <row r="2258" s="136" customFormat="1" ht="15" customHeight="1" x14ac:dyDescent="0.3"/>
    <row r="2259" s="136" customFormat="1" ht="15" customHeight="1" x14ac:dyDescent="0.3"/>
    <row r="2260" s="136" customFormat="1" ht="15" customHeight="1" x14ac:dyDescent="0.3"/>
    <row r="2261" s="136" customFormat="1" ht="15" customHeight="1" x14ac:dyDescent="0.3"/>
    <row r="2262" s="136" customFormat="1" ht="15" customHeight="1" x14ac:dyDescent="0.3"/>
    <row r="2263" s="136" customFormat="1" ht="15" customHeight="1" x14ac:dyDescent="0.3"/>
    <row r="2264" s="136" customFormat="1" ht="15" customHeight="1" x14ac:dyDescent="0.3"/>
    <row r="2265" s="136" customFormat="1" ht="15" customHeight="1" x14ac:dyDescent="0.3"/>
    <row r="2266" s="136" customFormat="1" ht="15" customHeight="1" x14ac:dyDescent="0.3"/>
    <row r="2267" s="136" customFormat="1" ht="15" customHeight="1" x14ac:dyDescent="0.3"/>
    <row r="2268" s="136" customFormat="1" ht="15" customHeight="1" x14ac:dyDescent="0.3"/>
    <row r="2269" s="136" customFormat="1" ht="15" customHeight="1" x14ac:dyDescent="0.3"/>
    <row r="2270" s="136" customFormat="1" ht="15" customHeight="1" x14ac:dyDescent="0.3"/>
    <row r="2271" s="136" customFormat="1" ht="15" customHeight="1" x14ac:dyDescent="0.3"/>
    <row r="2272" s="136" customFormat="1" ht="15" customHeight="1" x14ac:dyDescent="0.3"/>
    <row r="2273" s="136" customFormat="1" ht="15" customHeight="1" x14ac:dyDescent="0.3"/>
    <row r="2274" s="136" customFormat="1" ht="15" customHeight="1" x14ac:dyDescent="0.3"/>
    <row r="2275" s="136" customFormat="1" ht="15" customHeight="1" x14ac:dyDescent="0.3"/>
    <row r="2276" s="136" customFormat="1" ht="15" customHeight="1" x14ac:dyDescent="0.3"/>
    <row r="2277" s="136" customFormat="1" ht="15" customHeight="1" x14ac:dyDescent="0.3"/>
    <row r="2278" s="136" customFormat="1" ht="15" customHeight="1" x14ac:dyDescent="0.3"/>
    <row r="2279" s="136" customFormat="1" ht="15" customHeight="1" x14ac:dyDescent="0.3"/>
    <row r="2280" s="136" customFormat="1" ht="15" customHeight="1" x14ac:dyDescent="0.3"/>
    <row r="2281" s="136" customFormat="1" ht="15" customHeight="1" x14ac:dyDescent="0.3"/>
    <row r="2282" s="136" customFormat="1" ht="15" customHeight="1" x14ac:dyDescent="0.3"/>
    <row r="2283" s="136" customFormat="1" ht="15" customHeight="1" x14ac:dyDescent="0.3"/>
    <row r="2284" s="136" customFormat="1" ht="15" customHeight="1" x14ac:dyDescent="0.3"/>
    <row r="2285" s="136" customFormat="1" ht="15" customHeight="1" x14ac:dyDescent="0.3"/>
    <row r="2286" s="136" customFormat="1" ht="15" customHeight="1" x14ac:dyDescent="0.3"/>
    <row r="2287" s="136" customFormat="1" ht="15" customHeight="1" x14ac:dyDescent="0.3"/>
    <row r="2288" s="136" customFormat="1" ht="15" customHeight="1" x14ac:dyDescent="0.3"/>
    <row r="2289" s="136" customFormat="1" ht="15" customHeight="1" x14ac:dyDescent="0.3"/>
    <row r="2290" s="136" customFormat="1" ht="15" customHeight="1" x14ac:dyDescent="0.3"/>
    <row r="2291" s="136" customFormat="1" ht="15" customHeight="1" x14ac:dyDescent="0.3"/>
    <row r="2292" s="136" customFormat="1" ht="15" customHeight="1" x14ac:dyDescent="0.3"/>
    <row r="2293" s="136" customFormat="1" ht="15" customHeight="1" x14ac:dyDescent="0.3"/>
    <row r="2294" s="136" customFormat="1" ht="15" customHeight="1" x14ac:dyDescent="0.3"/>
    <row r="2295" s="136" customFormat="1" ht="15" customHeight="1" x14ac:dyDescent="0.3"/>
    <row r="2296" s="136" customFormat="1" ht="15" customHeight="1" x14ac:dyDescent="0.3"/>
    <row r="2297" s="136" customFormat="1" ht="15" customHeight="1" x14ac:dyDescent="0.3"/>
    <row r="2298" s="136" customFormat="1" ht="15" customHeight="1" x14ac:dyDescent="0.3"/>
    <row r="2299" s="136" customFormat="1" ht="15" customHeight="1" x14ac:dyDescent="0.3"/>
    <row r="2300" s="136" customFormat="1" ht="15" customHeight="1" x14ac:dyDescent="0.3"/>
    <row r="2301" s="136" customFormat="1" ht="15" customHeight="1" x14ac:dyDescent="0.3"/>
    <row r="2302" s="136" customFormat="1" ht="15" customHeight="1" x14ac:dyDescent="0.3"/>
    <row r="2303" s="136" customFormat="1" ht="15" customHeight="1" x14ac:dyDescent="0.3"/>
    <row r="2304" s="136" customFormat="1" ht="15" customHeight="1" x14ac:dyDescent="0.3"/>
    <row r="2305" s="136" customFormat="1" ht="15" customHeight="1" x14ac:dyDescent="0.3"/>
    <row r="2306" s="136" customFormat="1" ht="15" customHeight="1" x14ac:dyDescent="0.3"/>
    <row r="2307" s="136" customFormat="1" ht="15" customHeight="1" x14ac:dyDescent="0.3"/>
    <row r="2308" s="136" customFormat="1" ht="15" customHeight="1" x14ac:dyDescent="0.3"/>
    <row r="2309" s="136" customFormat="1" ht="15" customHeight="1" x14ac:dyDescent="0.3"/>
    <row r="2310" s="136" customFormat="1" ht="15" customHeight="1" x14ac:dyDescent="0.3"/>
    <row r="2311" s="136" customFormat="1" ht="15" customHeight="1" x14ac:dyDescent="0.3"/>
    <row r="2312" s="136" customFormat="1" ht="15" customHeight="1" x14ac:dyDescent="0.3"/>
    <row r="2313" s="136" customFormat="1" ht="15" customHeight="1" x14ac:dyDescent="0.3"/>
    <row r="2314" s="136" customFormat="1" ht="15" customHeight="1" x14ac:dyDescent="0.3"/>
    <row r="2315" s="136" customFormat="1" ht="15" customHeight="1" x14ac:dyDescent="0.3"/>
    <row r="2316" s="136" customFormat="1" ht="15" customHeight="1" x14ac:dyDescent="0.3"/>
    <row r="2317" s="136" customFormat="1" ht="15" customHeight="1" x14ac:dyDescent="0.3"/>
    <row r="2318" s="136" customFormat="1" ht="15" customHeight="1" x14ac:dyDescent="0.3"/>
    <row r="2319" s="136" customFormat="1" ht="15" customHeight="1" x14ac:dyDescent="0.3"/>
    <row r="2320" s="136" customFormat="1" ht="15" customHeight="1" x14ac:dyDescent="0.3"/>
    <row r="2321" s="136" customFormat="1" ht="15" customHeight="1" x14ac:dyDescent="0.3"/>
    <row r="2322" s="136" customFormat="1" ht="15" customHeight="1" x14ac:dyDescent="0.3"/>
    <row r="2323" s="136" customFormat="1" ht="15" customHeight="1" x14ac:dyDescent="0.3"/>
    <row r="2324" s="136" customFormat="1" ht="15" customHeight="1" x14ac:dyDescent="0.3"/>
    <row r="2325" s="136" customFormat="1" ht="15" customHeight="1" x14ac:dyDescent="0.3"/>
    <row r="2326" s="136" customFormat="1" ht="15" customHeight="1" x14ac:dyDescent="0.3"/>
    <row r="2327" s="136" customFormat="1" ht="15" customHeight="1" x14ac:dyDescent="0.3"/>
    <row r="2328" s="136" customFormat="1" ht="15" customHeight="1" x14ac:dyDescent="0.3"/>
    <row r="2329" s="136" customFormat="1" ht="15" customHeight="1" x14ac:dyDescent="0.3"/>
    <row r="2330" s="136" customFormat="1" ht="15" customHeight="1" x14ac:dyDescent="0.3"/>
    <row r="2331" s="136" customFormat="1" ht="15" customHeight="1" x14ac:dyDescent="0.3"/>
    <row r="2332" s="136" customFormat="1" ht="15" customHeight="1" x14ac:dyDescent="0.3"/>
    <row r="2333" s="136" customFormat="1" ht="15" customHeight="1" x14ac:dyDescent="0.3"/>
    <row r="2334" s="136" customFormat="1" ht="15" customHeight="1" x14ac:dyDescent="0.3"/>
    <row r="2335" s="136" customFormat="1" ht="15" customHeight="1" x14ac:dyDescent="0.3"/>
    <row r="2336" s="136" customFormat="1" ht="15" customHeight="1" x14ac:dyDescent="0.3"/>
    <row r="2337" s="136" customFormat="1" ht="15" customHeight="1" x14ac:dyDescent="0.3"/>
    <row r="2338" s="136" customFormat="1" ht="15" customHeight="1" x14ac:dyDescent="0.3"/>
    <row r="2339" s="136" customFormat="1" ht="15" customHeight="1" x14ac:dyDescent="0.3"/>
    <row r="2340" s="136" customFormat="1" ht="15" customHeight="1" x14ac:dyDescent="0.3"/>
    <row r="2341" s="136" customFormat="1" ht="15" customHeight="1" x14ac:dyDescent="0.3"/>
    <row r="2342" s="136" customFormat="1" ht="15" customHeight="1" x14ac:dyDescent="0.3"/>
    <row r="2343" s="136" customFormat="1" ht="15" customHeight="1" x14ac:dyDescent="0.3"/>
    <row r="2344" s="136" customFormat="1" ht="15" customHeight="1" x14ac:dyDescent="0.3"/>
    <row r="2345" s="136" customFormat="1" ht="15" customHeight="1" x14ac:dyDescent="0.3"/>
    <row r="2346" s="136" customFormat="1" ht="15" customHeight="1" x14ac:dyDescent="0.3"/>
    <row r="2347" s="136" customFormat="1" ht="15" customHeight="1" x14ac:dyDescent="0.3"/>
    <row r="2348" s="136" customFormat="1" ht="15" customHeight="1" x14ac:dyDescent="0.3"/>
    <row r="2349" s="136" customFormat="1" ht="15" customHeight="1" x14ac:dyDescent="0.3"/>
    <row r="2350" s="136" customFormat="1" ht="15" customHeight="1" x14ac:dyDescent="0.3"/>
    <row r="2351" s="136" customFormat="1" ht="15" customHeight="1" x14ac:dyDescent="0.3"/>
    <row r="2352" s="136" customFormat="1" ht="15" customHeight="1" x14ac:dyDescent="0.3"/>
    <row r="2353" s="136" customFormat="1" ht="15" customHeight="1" x14ac:dyDescent="0.3"/>
    <row r="2354" s="136" customFormat="1" ht="15" customHeight="1" x14ac:dyDescent="0.3"/>
    <row r="2355" s="136" customFormat="1" ht="15" customHeight="1" x14ac:dyDescent="0.3"/>
    <row r="2356" s="136" customFormat="1" ht="15" customHeight="1" x14ac:dyDescent="0.3"/>
    <row r="2357" s="136" customFormat="1" ht="15" customHeight="1" x14ac:dyDescent="0.3"/>
    <row r="2358" s="136" customFormat="1" ht="15" customHeight="1" x14ac:dyDescent="0.3"/>
    <row r="2359" s="136" customFormat="1" ht="15" customHeight="1" x14ac:dyDescent="0.3"/>
    <row r="2360" s="136" customFormat="1" ht="15" customHeight="1" x14ac:dyDescent="0.3"/>
    <row r="2361" s="136" customFormat="1" ht="15" customHeight="1" x14ac:dyDescent="0.3"/>
    <row r="2362" s="136" customFormat="1" ht="15" customHeight="1" x14ac:dyDescent="0.3"/>
    <row r="2363" s="136" customFormat="1" ht="15" customHeight="1" x14ac:dyDescent="0.3"/>
    <row r="2364" s="136" customFormat="1" ht="15" customHeight="1" x14ac:dyDescent="0.3"/>
    <row r="2365" s="136" customFormat="1" ht="15" customHeight="1" x14ac:dyDescent="0.3"/>
    <row r="2366" s="136" customFormat="1" ht="15" customHeight="1" x14ac:dyDescent="0.3"/>
    <row r="2367" s="136" customFormat="1" ht="15" customHeight="1" x14ac:dyDescent="0.3"/>
    <row r="2368" s="136" customFormat="1" ht="15" customHeight="1" x14ac:dyDescent="0.3"/>
    <row r="2369" s="136" customFormat="1" ht="15" customHeight="1" x14ac:dyDescent="0.3"/>
    <row r="2370" s="136" customFormat="1" ht="15" customHeight="1" x14ac:dyDescent="0.3"/>
    <row r="2371" s="136" customFormat="1" ht="15" customHeight="1" x14ac:dyDescent="0.3"/>
    <row r="2372" s="136" customFormat="1" ht="15" customHeight="1" x14ac:dyDescent="0.3"/>
    <row r="2373" s="136" customFormat="1" ht="15" customHeight="1" x14ac:dyDescent="0.3"/>
    <row r="2374" s="136" customFormat="1" ht="15" customHeight="1" x14ac:dyDescent="0.3"/>
    <row r="2375" s="136" customFormat="1" ht="15" customHeight="1" x14ac:dyDescent="0.3"/>
    <row r="2376" s="136" customFormat="1" ht="15" customHeight="1" x14ac:dyDescent="0.3"/>
    <row r="2377" s="136" customFormat="1" ht="15" customHeight="1" x14ac:dyDescent="0.3"/>
    <row r="2378" s="136" customFormat="1" ht="15" customHeight="1" x14ac:dyDescent="0.3"/>
    <row r="2379" s="136" customFormat="1" ht="15" customHeight="1" x14ac:dyDescent="0.3"/>
    <row r="2380" s="136" customFormat="1" ht="15" customHeight="1" x14ac:dyDescent="0.3"/>
    <row r="2381" s="136" customFormat="1" ht="15" customHeight="1" x14ac:dyDescent="0.3"/>
    <row r="2382" s="136" customFormat="1" ht="15" customHeight="1" x14ac:dyDescent="0.3"/>
    <row r="2383" s="136" customFormat="1" ht="15" customHeight="1" x14ac:dyDescent="0.3"/>
    <row r="2384" s="136" customFormat="1" ht="15" customHeight="1" x14ac:dyDescent="0.3"/>
    <row r="2385" s="136" customFormat="1" ht="15" customHeight="1" x14ac:dyDescent="0.3"/>
    <row r="2386" s="136" customFormat="1" ht="15" customHeight="1" x14ac:dyDescent="0.3"/>
    <row r="2387" s="136" customFormat="1" ht="15" customHeight="1" x14ac:dyDescent="0.3"/>
    <row r="2388" s="136" customFormat="1" ht="15" customHeight="1" x14ac:dyDescent="0.3"/>
    <row r="2389" s="136" customFormat="1" ht="15" customHeight="1" x14ac:dyDescent="0.3"/>
    <row r="2390" s="136" customFormat="1" ht="15" customHeight="1" x14ac:dyDescent="0.3"/>
    <row r="2391" s="136" customFormat="1" ht="15" customHeight="1" x14ac:dyDescent="0.3"/>
    <row r="2392" s="136" customFormat="1" ht="15" customHeight="1" x14ac:dyDescent="0.3"/>
    <row r="2393" s="136" customFormat="1" ht="15" customHeight="1" x14ac:dyDescent="0.3"/>
    <row r="2394" s="136" customFormat="1" ht="15" customHeight="1" x14ac:dyDescent="0.3"/>
    <row r="2395" s="136" customFormat="1" ht="15" customHeight="1" x14ac:dyDescent="0.3"/>
    <row r="2396" s="136" customFormat="1" ht="15" customHeight="1" x14ac:dyDescent="0.3"/>
    <row r="2397" s="136" customFormat="1" ht="15" customHeight="1" x14ac:dyDescent="0.3"/>
    <row r="2398" s="136" customFormat="1" ht="15" customHeight="1" x14ac:dyDescent="0.3"/>
    <row r="2399" s="136" customFormat="1" ht="15" customHeight="1" x14ac:dyDescent="0.3"/>
    <row r="2400" s="136" customFormat="1" ht="15" customHeight="1" x14ac:dyDescent="0.3"/>
    <row r="2401" s="136" customFormat="1" ht="15" customHeight="1" x14ac:dyDescent="0.3"/>
    <row r="2402" s="136" customFormat="1" ht="15" customHeight="1" x14ac:dyDescent="0.3"/>
    <row r="2403" s="136" customFormat="1" ht="15" customHeight="1" x14ac:dyDescent="0.3"/>
    <row r="2404" s="136" customFormat="1" ht="15" customHeight="1" x14ac:dyDescent="0.3"/>
    <row r="2405" s="136" customFormat="1" ht="15" customHeight="1" x14ac:dyDescent="0.3"/>
    <row r="2406" s="136" customFormat="1" ht="15" customHeight="1" x14ac:dyDescent="0.3"/>
    <row r="2407" s="136" customFormat="1" ht="15" customHeight="1" x14ac:dyDescent="0.3"/>
    <row r="2408" s="136" customFormat="1" ht="15" customHeight="1" x14ac:dyDescent="0.3"/>
    <row r="2409" s="136" customFormat="1" ht="15" customHeight="1" x14ac:dyDescent="0.3"/>
    <row r="2410" s="136" customFormat="1" ht="15" customHeight="1" x14ac:dyDescent="0.3"/>
    <row r="2411" s="136" customFormat="1" ht="15" customHeight="1" x14ac:dyDescent="0.3"/>
    <row r="2412" s="136" customFormat="1" ht="15" customHeight="1" x14ac:dyDescent="0.3"/>
    <row r="2413" s="136" customFormat="1" ht="15" customHeight="1" x14ac:dyDescent="0.3"/>
    <row r="2414" s="136" customFormat="1" ht="15" customHeight="1" x14ac:dyDescent="0.3"/>
    <row r="2415" s="136" customFormat="1" ht="15" customHeight="1" x14ac:dyDescent="0.3"/>
    <row r="2416" s="136" customFormat="1" ht="15" customHeight="1" x14ac:dyDescent="0.3"/>
    <row r="2417" s="136" customFormat="1" ht="15" customHeight="1" x14ac:dyDescent="0.3"/>
    <row r="2418" s="136" customFormat="1" ht="15" customHeight="1" x14ac:dyDescent="0.3"/>
    <row r="2419" s="136" customFormat="1" ht="15" customHeight="1" x14ac:dyDescent="0.3"/>
    <row r="2420" s="136" customFormat="1" ht="15" customHeight="1" x14ac:dyDescent="0.3"/>
    <row r="2421" s="136" customFormat="1" ht="15" customHeight="1" x14ac:dyDescent="0.3"/>
    <row r="2422" s="136" customFormat="1" ht="15" customHeight="1" x14ac:dyDescent="0.3"/>
    <row r="2423" s="136" customFormat="1" ht="15" customHeight="1" x14ac:dyDescent="0.3"/>
    <row r="2424" s="136" customFormat="1" ht="15" customHeight="1" x14ac:dyDescent="0.3"/>
    <row r="2425" s="136" customFormat="1" ht="15" customHeight="1" x14ac:dyDescent="0.3"/>
    <row r="2426" s="136" customFormat="1" ht="15" customHeight="1" x14ac:dyDescent="0.3"/>
    <row r="2427" s="136" customFormat="1" ht="15" customHeight="1" x14ac:dyDescent="0.3"/>
    <row r="2428" s="136" customFormat="1" ht="15" customHeight="1" x14ac:dyDescent="0.3"/>
    <row r="2429" s="136" customFormat="1" ht="15" customHeight="1" x14ac:dyDescent="0.3"/>
    <row r="2430" s="136" customFormat="1" ht="15" customHeight="1" x14ac:dyDescent="0.3"/>
    <row r="2431" s="136" customFormat="1" ht="15" customHeight="1" x14ac:dyDescent="0.3"/>
    <row r="2432" s="136" customFormat="1" ht="15" customHeight="1" x14ac:dyDescent="0.3"/>
    <row r="2433" s="136" customFormat="1" ht="15" customHeight="1" x14ac:dyDescent="0.3"/>
    <row r="2434" s="136" customFormat="1" ht="15" customHeight="1" x14ac:dyDescent="0.3"/>
    <row r="2435" s="136" customFormat="1" ht="15" customHeight="1" x14ac:dyDescent="0.3"/>
    <row r="2436" s="136" customFormat="1" ht="15" customHeight="1" x14ac:dyDescent="0.3"/>
    <row r="2437" s="136" customFormat="1" ht="15" customHeight="1" x14ac:dyDescent="0.3"/>
    <row r="2438" s="136" customFormat="1" ht="15" customHeight="1" x14ac:dyDescent="0.3"/>
    <row r="2439" s="136" customFormat="1" ht="15" customHeight="1" x14ac:dyDescent="0.3"/>
    <row r="2440" s="136" customFormat="1" ht="15" customHeight="1" x14ac:dyDescent="0.3"/>
    <row r="2441" s="136" customFormat="1" ht="15" customHeight="1" x14ac:dyDescent="0.3"/>
    <row r="2442" s="136" customFormat="1" ht="15" customHeight="1" x14ac:dyDescent="0.3"/>
    <row r="2443" s="136" customFormat="1" ht="15" customHeight="1" x14ac:dyDescent="0.3"/>
    <row r="2444" s="136" customFormat="1" ht="15" customHeight="1" x14ac:dyDescent="0.3"/>
    <row r="2445" s="136" customFormat="1" ht="15" customHeight="1" x14ac:dyDescent="0.3"/>
    <row r="2446" s="136" customFormat="1" ht="15" customHeight="1" x14ac:dyDescent="0.3"/>
    <row r="2447" s="136" customFormat="1" ht="15" customHeight="1" x14ac:dyDescent="0.3"/>
    <row r="2448" s="136" customFormat="1" ht="15" customHeight="1" x14ac:dyDescent="0.3"/>
    <row r="2449" s="136" customFormat="1" ht="15" customHeight="1" x14ac:dyDescent="0.3"/>
    <row r="2450" s="136" customFormat="1" ht="15" customHeight="1" x14ac:dyDescent="0.3"/>
    <row r="2451" s="136" customFormat="1" ht="15" customHeight="1" x14ac:dyDescent="0.3"/>
    <row r="2452" s="136" customFormat="1" ht="15" customHeight="1" x14ac:dyDescent="0.3"/>
    <row r="2453" s="136" customFormat="1" ht="15" customHeight="1" x14ac:dyDescent="0.3"/>
    <row r="2454" s="136" customFormat="1" ht="15" customHeight="1" x14ac:dyDescent="0.3"/>
    <row r="2455" s="136" customFormat="1" ht="15" customHeight="1" x14ac:dyDescent="0.3"/>
    <row r="2456" s="136" customFormat="1" ht="15" customHeight="1" x14ac:dyDescent="0.3"/>
    <row r="2457" s="136" customFormat="1" ht="15" customHeight="1" x14ac:dyDescent="0.3"/>
    <row r="2458" s="136" customFormat="1" ht="15" customHeight="1" x14ac:dyDescent="0.3"/>
    <row r="2459" s="136" customFormat="1" ht="15" customHeight="1" x14ac:dyDescent="0.3"/>
    <row r="2460" s="136" customFormat="1" ht="15" customHeight="1" x14ac:dyDescent="0.3"/>
    <row r="2461" s="136" customFormat="1" ht="15" customHeight="1" x14ac:dyDescent="0.3"/>
    <row r="2462" s="136" customFormat="1" ht="15" customHeight="1" x14ac:dyDescent="0.3"/>
    <row r="2463" s="136" customFormat="1" ht="15" customHeight="1" x14ac:dyDescent="0.3"/>
    <row r="2464" s="136" customFormat="1" ht="15" customHeight="1" x14ac:dyDescent="0.3"/>
    <row r="2465" s="136" customFormat="1" ht="15" customHeight="1" x14ac:dyDescent="0.3"/>
    <row r="2466" s="136" customFormat="1" ht="15" customHeight="1" x14ac:dyDescent="0.3"/>
    <row r="2467" s="136" customFormat="1" ht="15" customHeight="1" x14ac:dyDescent="0.3"/>
    <row r="2468" s="136" customFormat="1" ht="15" customHeight="1" x14ac:dyDescent="0.3"/>
    <row r="2469" s="136" customFormat="1" ht="15" customHeight="1" x14ac:dyDescent="0.3"/>
    <row r="2470" s="136" customFormat="1" ht="15" customHeight="1" x14ac:dyDescent="0.3"/>
    <row r="2471" s="136" customFormat="1" ht="15" customHeight="1" x14ac:dyDescent="0.3"/>
    <row r="2472" s="136" customFormat="1" ht="15" customHeight="1" x14ac:dyDescent="0.3"/>
    <row r="2473" s="136" customFormat="1" ht="15" customHeight="1" x14ac:dyDescent="0.3"/>
    <row r="2474" s="136" customFormat="1" ht="15" customHeight="1" x14ac:dyDescent="0.3"/>
    <row r="2475" s="136" customFormat="1" ht="15" customHeight="1" x14ac:dyDescent="0.3"/>
    <row r="2476" s="136" customFormat="1" ht="15" customHeight="1" x14ac:dyDescent="0.3"/>
    <row r="2477" s="136" customFormat="1" ht="15" customHeight="1" x14ac:dyDescent="0.3"/>
    <row r="2478" s="136" customFormat="1" ht="15" customHeight="1" x14ac:dyDescent="0.3"/>
    <row r="2479" s="136" customFormat="1" ht="15" customHeight="1" x14ac:dyDescent="0.3"/>
    <row r="2480" s="136" customFormat="1" ht="15" customHeight="1" x14ac:dyDescent="0.3"/>
    <row r="2481" s="136" customFormat="1" ht="15" customHeight="1" x14ac:dyDescent="0.3"/>
    <row r="2482" s="136" customFormat="1" ht="15" customHeight="1" x14ac:dyDescent="0.3"/>
    <row r="2483" s="136" customFormat="1" ht="15" customHeight="1" x14ac:dyDescent="0.3"/>
    <row r="2484" s="136" customFormat="1" ht="15" customHeight="1" x14ac:dyDescent="0.3"/>
    <row r="2485" s="136" customFormat="1" ht="15" customHeight="1" x14ac:dyDescent="0.3"/>
    <row r="2486" s="136" customFormat="1" ht="15" customHeight="1" x14ac:dyDescent="0.3"/>
    <row r="2487" s="136" customFormat="1" ht="15" customHeight="1" x14ac:dyDescent="0.3"/>
    <row r="2488" s="136" customFormat="1" ht="15" customHeight="1" x14ac:dyDescent="0.3"/>
    <row r="2489" s="136" customFormat="1" ht="15" customHeight="1" x14ac:dyDescent="0.3"/>
    <row r="2490" s="136" customFormat="1" ht="15" customHeight="1" x14ac:dyDescent="0.3"/>
    <row r="2491" s="136" customFormat="1" ht="15" customHeight="1" x14ac:dyDescent="0.3"/>
    <row r="2492" s="136" customFormat="1" ht="15" customHeight="1" x14ac:dyDescent="0.3"/>
    <row r="2493" s="136" customFormat="1" ht="15" customHeight="1" x14ac:dyDescent="0.3"/>
    <row r="2494" s="136" customFormat="1" ht="15" customHeight="1" x14ac:dyDescent="0.3"/>
    <row r="2495" s="136" customFormat="1" ht="15" customHeight="1" x14ac:dyDescent="0.3"/>
    <row r="2496" s="136" customFormat="1" ht="15" customHeight="1" x14ac:dyDescent="0.3"/>
    <row r="2497" s="136" customFormat="1" ht="15" customHeight="1" x14ac:dyDescent="0.3"/>
    <row r="2498" s="136" customFormat="1" ht="15" customHeight="1" x14ac:dyDescent="0.3"/>
    <row r="2499" s="136" customFormat="1" ht="15" customHeight="1" x14ac:dyDescent="0.3"/>
    <row r="2500" s="136" customFormat="1" ht="15" customHeight="1" x14ac:dyDescent="0.3"/>
    <row r="2501" s="136" customFormat="1" ht="15" customHeight="1" x14ac:dyDescent="0.3"/>
    <row r="2502" s="136" customFormat="1" ht="15" customHeight="1" x14ac:dyDescent="0.3"/>
    <row r="2503" s="136" customFormat="1" ht="15" customHeight="1" x14ac:dyDescent="0.3"/>
    <row r="2504" s="136" customFormat="1" ht="15" customHeight="1" x14ac:dyDescent="0.3"/>
    <row r="2505" s="136" customFormat="1" ht="15" customHeight="1" x14ac:dyDescent="0.3"/>
    <row r="2506" s="136" customFormat="1" ht="15" customHeight="1" x14ac:dyDescent="0.3"/>
    <row r="2507" s="136" customFormat="1" ht="15" customHeight="1" x14ac:dyDescent="0.3"/>
    <row r="2508" s="136" customFormat="1" ht="15" customHeight="1" x14ac:dyDescent="0.3"/>
    <row r="2509" s="136" customFormat="1" ht="15" customHeight="1" x14ac:dyDescent="0.3"/>
    <row r="2510" s="136" customFormat="1" ht="15" customHeight="1" x14ac:dyDescent="0.3"/>
    <row r="2511" s="136" customFormat="1" ht="15" customHeight="1" x14ac:dyDescent="0.3"/>
    <row r="2512" s="136" customFormat="1" ht="15" customHeight="1" x14ac:dyDescent="0.3"/>
    <row r="2513" s="136" customFormat="1" ht="15" customHeight="1" x14ac:dyDescent="0.3"/>
    <row r="2514" s="136" customFormat="1" ht="15" customHeight="1" x14ac:dyDescent="0.3"/>
    <row r="2515" s="136" customFormat="1" ht="15" customHeight="1" x14ac:dyDescent="0.3"/>
    <row r="2516" s="136" customFormat="1" ht="15" customHeight="1" x14ac:dyDescent="0.3"/>
    <row r="2517" s="136" customFormat="1" ht="15" customHeight="1" x14ac:dyDescent="0.3"/>
    <row r="2518" s="136" customFormat="1" ht="15" customHeight="1" x14ac:dyDescent="0.3"/>
    <row r="2519" s="136" customFormat="1" ht="15" customHeight="1" x14ac:dyDescent="0.3"/>
    <row r="2520" s="136" customFormat="1" ht="15" customHeight="1" x14ac:dyDescent="0.3"/>
    <row r="2521" s="136" customFormat="1" ht="15" customHeight="1" x14ac:dyDescent="0.3"/>
    <row r="2522" s="136" customFormat="1" ht="15" customHeight="1" x14ac:dyDescent="0.3"/>
    <row r="2523" s="136" customFormat="1" ht="15" customHeight="1" x14ac:dyDescent="0.3"/>
    <row r="2524" s="136" customFormat="1" ht="15" customHeight="1" x14ac:dyDescent="0.3"/>
    <row r="2525" s="136" customFormat="1" ht="15" customHeight="1" x14ac:dyDescent="0.3"/>
    <row r="2526" s="136" customFormat="1" ht="15" customHeight="1" x14ac:dyDescent="0.3"/>
    <row r="2527" s="136" customFormat="1" ht="15" customHeight="1" x14ac:dyDescent="0.3"/>
    <row r="2528" s="136" customFormat="1" ht="15" customHeight="1" x14ac:dyDescent="0.3"/>
    <row r="2529" s="136" customFormat="1" ht="15" customHeight="1" x14ac:dyDescent="0.3"/>
    <row r="2530" s="136" customFormat="1" ht="15" customHeight="1" x14ac:dyDescent="0.3"/>
    <row r="2531" s="136" customFormat="1" ht="15" customHeight="1" x14ac:dyDescent="0.3"/>
    <row r="2532" s="136" customFormat="1" ht="15" customHeight="1" x14ac:dyDescent="0.3"/>
    <row r="2533" s="136" customFormat="1" ht="15" customHeight="1" x14ac:dyDescent="0.3"/>
    <row r="2534" s="136" customFormat="1" ht="15" customHeight="1" x14ac:dyDescent="0.3"/>
    <row r="2535" s="136" customFormat="1" ht="15" customHeight="1" x14ac:dyDescent="0.3"/>
    <row r="2536" s="136" customFormat="1" ht="15" customHeight="1" x14ac:dyDescent="0.3"/>
    <row r="2537" s="136" customFormat="1" ht="15" customHeight="1" x14ac:dyDescent="0.3"/>
    <row r="2538" s="136" customFormat="1" ht="15" customHeight="1" x14ac:dyDescent="0.3"/>
    <row r="2539" s="136" customFormat="1" ht="15" customHeight="1" x14ac:dyDescent="0.3"/>
    <row r="2540" s="136" customFormat="1" ht="15" customHeight="1" x14ac:dyDescent="0.3"/>
    <row r="2541" s="136" customFormat="1" ht="15" customHeight="1" x14ac:dyDescent="0.3"/>
    <row r="2542" s="136" customFormat="1" ht="15" customHeight="1" x14ac:dyDescent="0.3"/>
    <row r="2543" s="136" customFormat="1" ht="15" customHeight="1" x14ac:dyDescent="0.3"/>
    <row r="2544" s="136" customFormat="1" ht="15" customHeight="1" x14ac:dyDescent="0.3"/>
    <row r="2545" s="136" customFormat="1" ht="15" customHeight="1" x14ac:dyDescent="0.3"/>
    <row r="2546" s="136" customFormat="1" ht="15" customHeight="1" x14ac:dyDescent="0.3"/>
    <row r="2547" s="136" customFormat="1" ht="15" customHeight="1" x14ac:dyDescent="0.3"/>
    <row r="2548" s="136" customFormat="1" ht="15" customHeight="1" x14ac:dyDescent="0.3"/>
    <row r="2549" s="136" customFormat="1" ht="15" customHeight="1" x14ac:dyDescent="0.3"/>
    <row r="2550" s="136" customFormat="1" ht="15" customHeight="1" x14ac:dyDescent="0.3"/>
    <row r="2551" s="136" customFormat="1" ht="15" customHeight="1" x14ac:dyDescent="0.3"/>
    <row r="2552" s="136" customFormat="1" ht="15" customHeight="1" x14ac:dyDescent="0.3"/>
    <row r="2553" s="136" customFormat="1" ht="15" customHeight="1" x14ac:dyDescent="0.3"/>
    <row r="2554" s="136" customFormat="1" ht="15" customHeight="1" x14ac:dyDescent="0.3"/>
    <row r="2555" s="136" customFormat="1" ht="15" customHeight="1" x14ac:dyDescent="0.3"/>
    <row r="2556" s="136" customFormat="1" ht="15" customHeight="1" x14ac:dyDescent="0.3"/>
    <row r="2557" s="136" customFormat="1" ht="15" customHeight="1" x14ac:dyDescent="0.3"/>
    <row r="2558" s="136" customFormat="1" ht="15" customHeight="1" x14ac:dyDescent="0.3"/>
    <row r="2559" s="136" customFormat="1" ht="15" customHeight="1" x14ac:dyDescent="0.3"/>
    <row r="2560" s="136" customFormat="1" ht="15" customHeight="1" x14ac:dyDescent="0.3"/>
    <row r="2561" s="136" customFormat="1" ht="15" customHeight="1" x14ac:dyDescent="0.3"/>
    <row r="2562" s="136" customFormat="1" ht="15" customHeight="1" x14ac:dyDescent="0.3"/>
    <row r="2563" s="136" customFormat="1" ht="15" customHeight="1" x14ac:dyDescent="0.3"/>
    <row r="2564" s="136" customFormat="1" ht="15" customHeight="1" x14ac:dyDescent="0.3"/>
    <row r="2565" s="136" customFormat="1" ht="15" customHeight="1" x14ac:dyDescent="0.3"/>
    <row r="2566" s="136" customFormat="1" ht="15" customHeight="1" x14ac:dyDescent="0.3"/>
    <row r="2567" s="136" customFormat="1" ht="15" customHeight="1" x14ac:dyDescent="0.3"/>
    <row r="2568" s="136" customFormat="1" ht="15" customHeight="1" x14ac:dyDescent="0.3"/>
    <row r="2569" s="136" customFormat="1" ht="15" customHeight="1" x14ac:dyDescent="0.3"/>
    <row r="2570" s="136" customFormat="1" ht="15" customHeight="1" x14ac:dyDescent="0.3"/>
    <row r="2571" s="136" customFormat="1" ht="15" customHeight="1" x14ac:dyDescent="0.3"/>
    <row r="2572" s="136" customFormat="1" ht="15" customHeight="1" x14ac:dyDescent="0.3"/>
    <row r="2573" s="136" customFormat="1" ht="15" customHeight="1" x14ac:dyDescent="0.3"/>
    <row r="2574" s="136" customFormat="1" ht="15" customHeight="1" x14ac:dyDescent="0.3"/>
    <row r="2575" s="136" customFormat="1" ht="15" customHeight="1" x14ac:dyDescent="0.3"/>
    <row r="2576" s="136" customFormat="1" ht="15" customHeight="1" x14ac:dyDescent="0.3"/>
    <row r="2577" s="136" customFormat="1" ht="15" customHeight="1" x14ac:dyDescent="0.3"/>
    <row r="2578" s="136" customFormat="1" ht="15" customHeight="1" x14ac:dyDescent="0.3"/>
    <row r="2579" s="136" customFormat="1" ht="15" customHeight="1" x14ac:dyDescent="0.3"/>
    <row r="2580" s="136" customFormat="1" ht="15" customHeight="1" x14ac:dyDescent="0.3"/>
    <row r="2581" s="136" customFormat="1" ht="15" customHeight="1" x14ac:dyDescent="0.3"/>
    <row r="2582" s="136" customFormat="1" ht="15" customHeight="1" x14ac:dyDescent="0.3"/>
    <row r="2583" s="136" customFormat="1" ht="15" customHeight="1" x14ac:dyDescent="0.3"/>
    <row r="2584" s="136" customFormat="1" ht="15" customHeight="1" x14ac:dyDescent="0.3"/>
    <row r="2585" s="136" customFormat="1" ht="15" customHeight="1" x14ac:dyDescent="0.3"/>
    <row r="2586" s="136" customFormat="1" ht="15" customHeight="1" x14ac:dyDescent="0.3"/>
    <row r="2587" s="136" customFormat="1" ht="15" customHeight="1" x14ac:dyDescent="0.3"/>
    <row r="2588" s="136" customFormat="1" ht="15" customHeight="1" x14ac:dyDescent="0.3"/>
    <row r="2589" s="136" customFormat="1" ht="15" customHeight="1" x14ac:dyDescent="0.3"/>
    <row r="2590" s="136" customFormat="1" ht="15" customHeight="1" x14ac:dyDescent="0.3"/>
    <row r="2591" s="136" customFormat="1" ht="15" customHeight="1" x14ac:dyDescent="0.3"/>
    <row r="2592" s="136" customFormat="1" ht="15" customHeight="1" x14ac:dyDescent="0.3"/>
    <row r="2593" s="136" customFormat="1" ht="15" customHeight="1" x14ac:dyDescent="0.3"/>
    <row r="2594" s="136" customFormat="1" ht="15" customHeight="1" x14ac:dyDescent="0.3"/>
    <row r="2595" s="136" customFormat="1" ht="15" customHeight="1" x14ac:dyDescent="0.3"/>
    <row r="2596" s="136" customFormat="1" ht="15" customHeight="1" x14ac:dyDescent="0.3"/>
    <row r="2597" s="136" customFormat="1" ht="15" customHeight="1" x14ac:dyDescent="0.3"/>
    <row r="2598" s="136" customFormat="1" ht="15" customHeight="1" x14ac:dyDescent="0.3"/>
    <row r="2599" s="136" customFormat="1" ht="15" customHeight="1" x14ac:dyDescent="0.3"/>
    <row r="2600" s="136" customFormat="1" ht="15" customHeight="1" x14ac:dyDescent="0.3"/>
    <row r="2601" s="136" customFormat="1" ht="15" customHeight="1" x14ac:dyDescent="0.3"/>
    <row r="2602" s="136" customFormat="1" ht="15" customHeight="1" x14ac:dyDescent="0.3"/>
    <row r="2603" s="136" customFormat="1" ht="15" customHeight="1" x14ac:dyDescent="0.3"/>
    <row r="2604" s="136" customFormat="1" ht="15" customHeight="1" x14ac:dyDescent="0.3"/>
    <row r="2605" s="136" customFormat="1" ht="15" customHeight="1" x14ac:dyDescent="0.3"/>
    <row r="2606" s="136" customFormat="1" ht="15" customHeight="1" x14ac:dyDescent="0.3"/>
    <row r="2607" s="136" customFormat="1" ht="15" customHeight="1" x14ac:dyDescent="0.3"/>
    <row r="2608" s="136" customFormat="1" ht="15" customHeight="1" x14ac:dyDescent="0.3"/>
    <row r="2609" s="136" customFormat="1" ht="15" customHeight="1" x14ac:dyDescent="0.3"/>
    <row r="2610" s="136" customFormat="1" ht="15" customHeight="1" x14ac:dyDescent="0.3"/>
    <row r="2611" s="136" customFormat="1" ht="15" customHeight="1" x14ac:dyDescent="0.3"/>
    <row r="2612" s="136" customFormat="1" ht="15" customHeight="1" x14ac:dyDescent="0.3"/>
    <row r="2613" s="136" customFormat="1" ht="15" customHeight="1" x14ac:dyDescent="0.3"/>
    <row r="2614" s="136" customFormat="1" ht="15" customHeight="1" x14ac:dyDescent="0.3"/>
    <row r="2615" s="136" customFormat="1" ht="15" customHeight="1" x14ac:dyDescent="0.3"/>
    <row r="2616" s="136" customFormat="1" ht="15" customHeight="1" x14ac:dyDescent="0.3"/>
    <row r="2617" s="136" customFormat="1" ht="15" customHeight="1" x14ac:dyDescent="0.3"/>
    <row r="2618" s="136" customFormat="1" ht="15" customHeight="1" x14ac:dyDescent="0.3"/>
    <row r="2619" s="136" customFormat="1" ht="15" customHeight="1" x14ac:dyDescent="0.3"/>
    <row r="2620" s="136" customFormat="1" ht="15" customHeight="1" x14ac:dyDescent="0.3"/>
    <row r="2621" s="136" customFormat="1" ht="15" customHeight="1" x14ac:dyDescent="0.3"/>
    <row r="2622" s="136" customFormat="1" ht="15" customHeight="1" x14ac:dyDescent="0.3"/>
    <row r="2623" s="136" customFormat="1" ht="15" customHeight="1" x14ac:dyDescent="0.3"/>
    <row r="2624" s="136" customFormat="1" ht="15" customHeight="1" x14ac:dyDescent="0.3"/>
    <row r="2625" s="136" customFormat="1" ht="15" customHeight="1" x14ac:dyDescent="0.3"/>
    <row r="2626" s="136" customFormat="1" ht="15" customHeight="1" x14ac:dyDescent="0.3"/>
    <row r="2627" s="136" customFormat="1" ht="15" customHeight="1" x14ac:dyDescent="0.3"/>
    <row r="2628" s="136" customFormat="1" ht="15" customHeight="1" x14ac:dyDescent="0.3"/>
    <row r="2629" s="136" customFormat="1" ht="15" customHeight="1" x14ac:dyDescent="0.3"/>
    <row r="2630" s="136" customFormat="1" ht="15" customHeight="1" x14ac:dyDescent="0.3"/>
    <row r="2631" s="136" customFormat="1" ht="15" customHeight="1" x14ac:dyDescent="0.3"/>
    <row r="2632" s="136" customFormat="1" ht="15" customHeight="1" x14ac:dyDescent="0.3"/>
    <row r="2633" s="136" customFormat="1" ht="15" customHeight="1" x14ac:dyDescent="0.3"/>
    <row r="2634" s="136" customFormat="1" ht="15" customHeight="1" x14ac:dyDescent="0.3"/>
    <row r="2635" s="136" customFormat="1" ht="15" customHeight="1" x14ac:dyDescent="0.3"/>
    <row r="2636" s="136" customFormat="1" ht="15" customHeight="1" x14ac:dyDescent="0.3"/>
    <row r="2637" s="136" customFormat="1" ht="15" customHeight="1" x14ac:dyDescent="0.3"/>
    <row r="2638" s="136" customFormat="1" ht="15" customHeight="1" x14ac:dyDescent="0.3"/>
    <row r="2639" s="136" customFormat="1" ht="15" customHeight="1" x14ac:dyDescent="0.3"/>
    <row r="2640" s="136" customFormat="1" ht="15" customHeight="1" x14ac:dyDescent="0.3"/>
    <row r="2641" s="136" customFormat="1" ht="15" customHeight="1" x14ac:dyDescent="0.3"/>
    <row r="2642" s="136" customFormat="1" ht="15" customHeight="1" x14ac:dyDescent="0.3"/>
    <row r="2643" s="136" customFormat="1" ht="15" customHeight="1" x14ac:dyDescent="0.3"/>
    <row r="2644" s="136" customFormat="1" ht="15" customHeight="1" x14ac:dyDescent="0.3"/>
    <row r="2645" s="136" customFormat="1" ht="15" customHeight="1" x14ac:dyDescent="0.3"/>
    <row r="2646" s="136" customFormat="1" ht="15" customHeight="1" x14ac:dyDescent="0.3"/>
    <row r="2647" s="136" customFormat="1" ht="15" customHeight="1" x14ac:dyDescent="0.3"/>
    <row r="2648" s="136" customFormat="1" ht="15" customHeight="1" x14ac:dyDescent="0.3"/>
    <row r="2649" s="136" customFormat="1" ht="15" customHeight="1" x14ac:dyDescent="0.3"/>
    <row r="2650" s="136" customFormat="1" ht="15" customHeight="1" x14ac:dyDescent="0.3"/>
    <row r="2651" s="136" customFormat="1" ht="15" customHeight="1" x14ac:dyDescent="0.3"/>
    <row r="2652" s="136" customFormat="1" ht="15" customHeight="1" x14ac:dyDescent="0.3"/>
    <row r="2653" s="136" customFormat="1" ht="15" customHeight="1" x14ac:dyDescent="0.3"/>
    <row r="2654" s="136" customFormat="1" ht="15" customHeight="1" x14ac:dyDescent="0.3"/>
    <row r="2655" s="136" customFormat="1" ht="15" customHeight="1" x14ac:dyDescent="0.3"/>
    <row r="2656" s="136" customFormat="1" ht="15" customHeight="1" x14ac:dyDescent="0.3"/>
    <row r="2657" s="136" customFormat="1" ht="15" customHeight="1" x14ac:dyDescent="0.3"/>
    <row r="2658" s="136" customFormat="1" ht="15" customHeight="1" x14ac:dyDescent="0.3"/>
    <row r="2659" s="136" customFormat="1" ht="15" customHeight="1" x14ac:dyDescent="0.3"/>
    <row r="2660" s="136" customFormat="1" ht="15" customHeight="1" x14ac:dyDescent="0.3"/>
    <row r="2661" s="136" customFormat="1" ht="15" customHeight="1" x14ac:dyDescent="0.3"/>
    <row r="2662" s="136" customFormat="1" ht="15" customHeight="1" x14ac:dyDescent="0.3"/>
    <row r="2663" s="136" customFormat="1" ht="15" customHeight="1" x14ac:dyDescent="0.3"/>
    <row r="2664" s="136" customFormat="1" ht="15" customHeight="1" x14ac:dyDescent="0.3"/>
    <row r="2665" s="136" customFormat="1" ht="15" customHeight="1" x14ac:dyDescent="0.3"/>
    <row r="2666" s="136" customFormat="1" ht="15" customHeight="1" x14ac:dyDescent="0.3"/>
    <row r="2667" s="136" customFormat="1" ht="15" customHeight="1" x14ac:dyDescent="0.3"/>
    <row r="2668" s="136" customFormat="1" ht="15" customHeight="1" x14ac:dyDescent="0.3"/>
    <row r="2669" s="136" customFormat="1" ht="15" customHeight="1" x14ac:dyDescent="0.3"/>
    <row r="2670" s="136" customFormat="1" ht="15" customHeight="1" x14ac:dyDescent="0.3"/>
    <row r="2671" s="136" customFormat="1" ht="15" customHeight="1" x14ac:dyDescent="0.3"/>
    <row r="2672" s="136" customFormat="1" ht="15" customHeight="1" x14ac:dyDescent="0.3"/>
    <row r="2673" s="136" customFormat="1" ht="15" customHeight="1" x14ac:dyDescent="0.3"/>
    <row r="2674" s="136" customFormat="1" ht="15" customHeight="1" x14ac:dyDescent="0.3"/>
    <row r="2675" s="136" customFormat="1" ht="15" customHeight="1" x14ac:dyDescent="0.3"/>
    <row r="2676" s="136" customFormat="1" ht="15" customHeight="1" x14ac:dyDescent="0.3"/>
    <row r="2677" s="136" customFormat="1" ht="15" customHeight="1" x14ac:dyDescent="0.3"/>
    <row r="2678" s="136" customFormat="1" ht="15" customHeight="1" x14ac:dyDescent="0.3"/>
    <row r="2679" s="136" customFormat="1" ht="15" customHeight="1" x14ac:dyDescent="0.3"/>
    <row r="2680" s="136" customFormat="1" ht="15" customHeight="1" x14ac:dyDescent="0.3"/>
    <row r="2681" s="136" customFormat="1" ht="15" customHeight="1" x14ac:dyDescent="0.3"/>
    <row r="2682" s="136" customFormat="1" ht="15" customHeight="1" x14ac:dyDescent="0.3"/>
    <row r="2683" s="136" customFormat="1" ht="15" customHeight="1" x14ac:dyDescent="0.3"/>
    <row r="2684" s="136" customFormat="1" ht="15" customHeight="1" x14ac:dyDescent="0.3"/>
    <row r="2685" s="136" customFormat="1" ht="15" customHeight="1" x14ac:dyDescent="0.3"/>
    <row r="2686" s="136" customFormat="1" ht="15" customHeight="1" x14ac:dyDescent="0.3"/>
    <row r="2687" s="136" customFormat="1" ht="15" customHeight="1" x14ac:dyDescent="0.3"/>
    <row r="2688" s="136" customFormat="1" ht="15" customHeight="1" x14ac:dyDescent="0.3"/>
    <row r="2689" s="136" customFormat="1" ht="15" customHeight="1" x14ac:dyDescent="0.3"/>
    <row r="2690" s="136" customFormat="1" ht="15" customHeight="1" x14ac:dyDescent="0.3"/>
    <row r="2691" s="136" customFormat="1" ht="15" customHeight="1" x14ac:dyDescent="0.3"/>
    <row r="2692" s="136" customFormat="1" ht="15" customHeight="1" x14ac:dyDescent="0.3"/>
    <row r="2693" s="136" customFormat="1" ht="15" customHeight="1" x14ac:dyDescent="0.3"/>
    <row r="2694" s="136" customFormat="1" ht="15" customHeight="1" x14ac:dyDescent="0.3"/>
    <row r="2695" s="136" customFormat="1" ht="15" customHeight="1" x14ac:dyDescent="0.3"/>
    <row r="2696" s="136" customFormat="1" ht="15" customHeight="1" x14ac:dyDescent="0.3"/>
    <row r="2697" s="136" customFormat="1" ht="15" customHeight="1" x14ac:dyDescent="0.3"/>
    <row r="2698" s="136" customFormat="1" ht="15" customHeight="1" x14ac:dyDescent="0.3"/>
    <row r="2699" s="136" customFormat="1" ht="15" customHeight="1" x14ac:dyDescent="0.3"/>
    <row r="2700" s="136" customFormat="1" ht="15" customHeight="1" x14ac:dyDescent="0.3"/>
    <row r="2701" s="136" customFormat="1" ht="15" customHeight="1" x14ac:dyDescent="0.3"/>
    <row r="2702" s="136" customFormat="1" ht="15" customHeight="1" x14ac:dyDescent="0.3"/>
    <row r="2703" s="136" customFormat="1" ht="15" customHeight="1" x14ac:dyDescent="0.3"/>
    <row r="2704" s="136" customFormat="1" ht="15" customHeight="1" x14ac:dyDescent="0.3"/>
    <row r="2705" s="136" customFormat="1" ht="15" customHeight="1" x14ac:dyDescent="0.3"/>
    <row r="2706" s="136" customFormat="1" ht="15" customHeight="1" x14ac:dyDescent="0.3"/>
    <row r="2707" s="136" customFormat="1" ht="15" customHeight="1" x14ac:dyDescent="0.3"/>
    <row r="2708" s="136" customFormat="1" ht="15" customHeight="1" x14ac:dyDescent="0.3"/>
    <row r="2709" s="136" customFormat="1" ht="15" customHeight="1" x14ac:dyDescent="0.3"/>
    <row r="2710" s="136" customFormat="1" ht="15" customHeight="1" x14ac:dyDescent="0.3"/>
    <row r="2711" s="136" customFormat="1" ht="15" customHeight="1" x14ac:dyDescent="0.3"/>
    <row r="2712" s="136" customFormat="1" ht="15" customHeight="1" x14ac:dyDescent="0.3"/>
    <row r="2713" s="136" customFormat="1" ht="15" customHeight="1" x14ac:dyDescent="0.3"/>
    <row r="2714" s="136" customFormat="1" ht="15" customHeight="1" x14ac:dyDescent="0.3"/>
    <row r="2715" s="136" customFormat="1" ht="15" customHeight="1" x14ac:dyDescent="0.3"/>
    <row r="2716" s="136" customFormat="1" ht="15" customHeight="1" x14ac:dyDescent="0.3"/>
    <row r="2717" s="136" customFormat="1" ht="15" customHeight="1" x14ac:dyDescent="0.3"/>
    <row r="2718" s="136" customFormat="1" ht="15" customHeight="1" x14ac:dyDescent="0.3"/>
    <row r="2719" s="136" customFormat="1" ht="15" customHeight="1" x14ac:dyDescent="0.3"/>
    <row r="2720" s="136" customFormat="1" ht="15" customHeight="1" x14ac:dyDescent="0.3"/>
    <row r="2721" s="136" customFormat="1" ht="15" customHeight="1" x14ac:dyDescent="0.3"/>
    <row r="2722" s="136" customFormat="1" ht="15" customHeight="1" x14ac:dyDescent="0.3"/>
    <row r="2723" s="136" customFormat="1" ht="15" customHeight="1" x14ac:dyDescent="0.3"/>
    <row r="2724" s="136" customFormat="1" ht="15" customHeight="1" x14ac:dyDescent="0.3"/>
    <row r="2725" s="136" customFormat="1" ht="15" customHeight="1" x14ac:dyDescent="0.3"/>
    <row r="2726" s="136" customFormat="1" ht="15" customHeight="1" x14ac:dyDescent="0.3"/>
    <row r="2727" s="136" customFormat="1" ht="15" customHeight="1" x14ac:dyDescent="0.3"/>
    <row r="2728" s="136" customFormat="1" ht="15" customHeight="1" x14ac:dyDescent="0.3"/>
    <row r="2729" s="136" customFormat="1" ht="15" customHeight="1" x14ac:dyDescent="0.3"/>
    <row r="2730" s="136" customFormat="1" ht="15" customHeight="1" x14ac:dyDescent="0.3"/>
    <row r="2731" s="136" customFormat="1" ht="15" customHeight="1" x14ac:dyDescent="0.3"/>
    <row r="2732" s="136" customFormat="1" ht="15" customHeight="1" x14ac:dyDescent="0.3"/>
    <row r="2733" s="136" customFormat="1" ht="15" customHeight="1" x14ac:dyDescent="0.3"/>
    <row r="2734" s="136" customFormat="1" ht="15" customHeight="1" x14ac:dyDescent="0.3"/>
    <row r="2735" s="136" customFormat="1" ht="15" customHeight="1" x14ac:dyDescent="0.3"/>
    <row r="2736" s="136" customFormat="1" ht="15" customHeight="1" x14ac:dyDescent="0.3"/>
    <row r="2737" s="136" customFormat="1" ht="15" customHeight="1" x14ac:dyDescent="0.3"/>
    <row r="2738" s="136" customFormat="1" ht="15" customHeight="1" x14ac:dyDescent="0.3"/>
    <row r="2739" s="136" customFormat="1" ht="15" customHeight="1" x14ac:dyDescent="0.3"/>
    <row r="2740" s="136" customFormat="1" ht="15" customHeight="1" x14ac:dyDescent="0.3"/>
    <row r="2741" s="136" customFormat="1" ht="15" customHeight="1" x14ac:dyDescent="0.3"/>
    <row r="2742" s="136" customFormat="1" ht="15" customHeight="1" x14ac:dyDescent="0.3"/>
    <row r="2743" s="136" customFormat="1" ht="15" customHeight="1" x14ac:dyDescent="0.3"/>
    <row r="2744" s="136" customFormat="1" ht="15" customHeight="1" x14ac:dyDescent="0.3"/>
    <row r="2745" s="136" customFormat="1" ht="15" customHeight="1" x14ac:dyDescent="0.3"/>
    <row r="2746" s="136" customFormat="1" ht="15" customHeight="1" x14ac:dyDescent="0.3"/>
    <row r="2747" s="136" customFormat="1" ht="15" customHeight="1" x14ac:dyDescent="0.3"/>
    <row r="2748" s="136" customFormat="1" ht="15" customHeight="1" x14ac:dyDescent="0.3"/>
    <row r="2749" s="136" customFormat="1" ht="15" customHeight="1" x14ac:dyDescent="0.3"/>
    <row r="2750" s="136" customFormat="1" ht="15" customHeight="1" x14ac:dyDescent="0.3"/>
    <row r="2751" s="136" customFormat="1" ht="15" customHeight="1" x14ac:dyDescent="0.3"/>
    <row r="2752" s="136" customFormat="1" ht="15" customHeight="1" x14ac:dyDescent="0.3"/>
    <row r="2753" s="136" customFormat="1" ht="15" customHeight="1" x14ac:dyDescent="0.3"/>
    <row r="2754" s="136" customFormat="1" ht="15" customHeight="1" x14ac:dyDescent="0.3"/>
    <row r="2755" s="136" customFormat="1" ht="15" customHeight="1" x14ac:dyDescent="0.3"/>
    <row r="2756" s="136" customFormat="1" ht="15" customHeight="1" x14ac:dyDescent="0.3"/>
    <row r="2757" s="136" customFormat="1" ht="15" customHeight="1" x14ac:dyDescent="0.3"/>
    <row r="2758" s="136" customFormat="1" ht="15" customHeight="1" x14ac:dyDescent="0.3"/>
    <row r="2759" s="136" customFormat="1" ht="15" customHeight="1" x14ac:dyDescent="0.3"/>
    <row r="2760" s="136" customFormat="1" ht="15" customHeight="1" x14ac:dyDescent="0.3"/>
    <row r="2761" s="136" customFormat="1" ht="15" customHeight="1" x14ac:dyDescent="0.3"/>
    <row r="2762" s="136" customFormat="1" ht="15" customHeight="1" x14ac:dyDescent="0.3"/>
    <row r="2763" s="136" customFormat="1" ht="15" customHeight="1" x14ac:dyDescent="0.3"/>
    <row r="2764" s="136" customFormat="1" ht="15" customHeight="1" x14ac:dyDescent="0.3"/>
    <row r="2765" s="136" customFormat="1" ht="15" customHeight="1" x14ac:dyDescent="0.3"/>
    <row r="2766" s="136" customFormat="1" ht="15" customHeight="1" x14ac:dyDescent="0.3"/>
    <row r="2767" s="136" customFormat="1" ht="15" customHeight="1" x14ac:dyDescent="0.3"/>
    <row r="2768" s="136" customFormat="1" ht="15" customHeight="1" x14ac:dyDescent="0.3"/>
    <row r="2769" s="136" customFormat="1" ht="15" customHeight="1" x14ac:dyDescent="0.3"/>
    <row r="2770" s="136" customFormat="1" ht="15" customHeight="1" x14ac:dyDescent="0.3"/>
    <row r="2771" s="136" customFormat="1" ht="15" customHeight="1" x14ac:dyDescent="0.3"/>
    <row r="2772" s="136" customFormat="1" ht="15" customHeight="1" x14ac:dyDescent="0.3"/>
    <row r="2773" s="136" customFormat="1" ht="15" customHeight="1" x14ac:dyDescent="0.3"/>
    <row r="2774" s="136" customFormat="1" ht="15" customHeight="1" x14ac:dyDescent="0.3"/>
    <row r="2775" s="136" customFormat="1" ht="15" customHeight="1" x14ac:dyDescent="0.3"/>
    <row r="2776" s="136" customFormat="1" ht="15" customHeight="1" x14ac:dyDescent="0.3"/>
    <row r="2777" s="136" customFormat="1" ht="15" customHeight="1" x14ac:dyDescent="0.3"/>
    <row r="2778" s="136" customFormat="1" ht="15" customHeight="1" x14ac:dyDescent="0.3"/>
    <row r="2779" s="136" customFormat="1" ht="15" customHeight="1" x14ac:dyDescent="0.3"/>
    <row r="2780" s="136" customFormat="1" ht="15" customHeight="1" x14ac:dyDescent="0.3"/>
    <row r="2781" s="136" customFormat="1" ht="15" customHeight="1" x14ac:dyDescent="0.3"/>
    <row r="2782" s="136" customFormat="1" ht="15" customHeight="1" x14ac:dyDescent="0.3"/>
    <row r="2783" s="136" customFormat="1" ht="15" customHeight="1" x14ac:dyDescent="0.3"/>
    <row r="2784" s="136" customFormat="1" ht="15" customHeight="1" x14ac:dyDescent="0.3"/>
    <row r="2785" s="136" customFormat="1" ht="15" customHeight="1" x14ac:dyDescent="0.3"/>
    <row r="2786" s="136" customFormat="1" ht="15" customHeight="1" x14ac:dyDescent="0.3"/>
    <row r="2787" s="136" customFormat="1" ht="15" customHeight="1" x14ac:dyDescent="0.3"/>
    <row r="2788" s="136" customFormat="1" ht="15" customHeight="1" x14ac:dyDescent="0.3"/>
    <row r="2789" s="136" customFormat="1" ht="15" customHeight="1" x14ac:dyDescent="0.3"/>
    <row r="2790" s="136" customFormat="1" ht="15" customHeight="1" x14ac:dyDescent="0.3"/>
    <row r="2791" s="136" customFormat="1" ht="15" customHeight="1" x14ac:dyDescent="0.3"/>
    <row r="2792" s="136" customFormat="1" ht="15" customHeight="1" x14ac:dyDescent="0.3"/>
    <row r="2793" s="136" customFormat="1" ht="15" customHeight="1" x14ac:dyDescent="0.3"/>
    <row r="2794" s="136" customFormat="1" ht="15" customHeight="1" x14ac:dyDescent="0.3"/>
    <row r="2795" s="136" customFormat="1" ht="15" customHeight="1" x14ac:dyDescent="0.3"/>
    <row r="2796" s="136" customFormat="1" ht="15" customHeight="1" x14ac:dyDescent="0.3"/>
    <row r="2797" s="136" customFormat="1" ht="15" customHeight="1" x14ac:dyDescent="0.3"/>
    <row r="2798" s="136" customFormat="1" ht="15" customHeight="1" x14ac:dyDescent="0.3"/>
    <row r="2799" s="136" customFormat="1" ht="15" customHeight="1" x14ac:dyDescent="0.3"/>
    <row r="2800" s="136" customFormat="1" ht="15" customHeight="1" x14ac:dyDescent="0.3"/>
    <row r="2801" s="136" customFormat="1" ht="15" customHeight="1" x14ac:dyDescent="0.3"/>
    <row r="2802" s="136" customFormat="1" ht="15" customHeight="1" x14ac:dyDescent="0.3"/>
    <row r="2803" s="136" customFormat="1" ht="15" customHeight="1" x14ac:dyDescent="0.3"/>
    <row r="2804" s="136" customFormat="1" ht="15" customHeight="1" x14ac:dyDescent="0.3"/>
    <row r="2805" s="136" customFormat="1" ht="15" customHeight="1" x14ac:dyDescent="0.3"/>
    <row r="2806" s="136" customFormat="1" ht="15" customHeight="1" x14ac:dyDescent="0.3"/>
    <row r="2807" s="136" customFormat="1" ht="15" customHeight="1" x14ac:dyDescent="0.3"/>
    <row r="2808" s="136" customFormat="1" ht="15" customHeight="1" x14ac:dyDescent="0.3"/>
    <row r="2809" s="136" customFormat="1" ht="15" customHeight="1" x14ac:dyDescent="0.3"/>
    <row r="2810" s="136" customFormat="1" ht="15" customHeight="1" x14ac:dyDescent="0.3"/>
    <row r="2811" s="136" customFormat="1" ht="15" customHeight="1" x14ac:dyDescent="0.3"/>
    <row r="2812" s="136" customFormat="1" ht="15" customHeight="1" x14ac:dyDescent="0.3"/>
    <row r="2813" s="136" customFormat="1" ht="15" customHeight="1" x14ac:dyDescent="0.3"/>
    <row r="2814" s="136" customFormat="1" ht="15" customHeight="1" x14ac:dyDescent="0.3"/>
    <row r="2815" s="136" customFormat="1" ht="15" customHeight="1" x14ac:dyDescent="0.3"/>
    <row r="2816" s="136" customFormat="1" ht="15" customHeight="1" x14ac:dyDescent="0.3"/>
    <row r="2817" s="136" customFormat="1" ht="15" customHeight="1" x14ac:dyDescent="0.3"/>
    <row r="2818" s="136" customFormat="1" ht="15" customHeight="1" x14ac:dyDescent="0.3"/>
    <row r="2819" s="136" customFormat="1" ht="15" customHeight="1" x14ac:dyDescent="0.3"/>
    <row r="2820" s="136" customFormat="1" ht="15" customHeight="1" x14ac:dyDescent="0.3"/>
    <row r="2821" s="136" customFormat="1" ht="15" customHeight="1" x14ac:dyDescent="0.3"/>
    <row r="2822" s="136" customFormat="1" ht="15" customHeight="1" x14ac:dyDescent="0.3"/>
    <row r="2823" s="136" customFormat="1" ht="15" customHeight="1" x14ac:dyDescent="0.3"/>
    <row r="2824" s="136" customFormat="1" ht="15" customHeight="1" x14ac:dyDescent="0.3"/>
    <row r="2825" s="136" customFormat="1" ht="15" customHeight="1" x14ac:dyDescent="0.3"/>
    <row r="2826" s="136" customFormat="1" ht="15" customHeight="1" x14ac:dyDescent="0.3"/>
    <row r="2827" s="136" customFormat="1" ht="15" customHeight="1" x14ac:dyDescent="0.3"/>
    <row r="2828" s="136" customFormat="1" ht="15" customHeight="1" x14ac:dyDescent="0.3"/>
    <row r="2829" s="136" customFormat="1" ht="15" customHeight="1" x14ac:dyDescent="0.3"/>
    <row r="2830" s="136" customFormat="1" ht="15" customHeight="1" x14ac:dyDescent="0.3"/>
    <row r="2831" s="136" customFormat="1" ht="15" customHeight="1" x14ac:dyDescent="0.3"/>
    <row r="2832" s="136" customFormat="1" ht="15" customHeight="1" x14ac:dyDescent="0.3"/>
    <row r="2833" s="136" customFormat="1" ht="15" customHeight="1" x14ac:dyDescent="0.3"/>
    <row r="2834" s="136" customFormat="1" ht="15" customHeight="1" x14ac:dyDescent="0.3"/>
    <row r="2835" s="136" customFormat="1" ht="15" customHeight="1" x14ac:dyDescent="0.3"/>
    <row r="2836" s="136" customFormat="1" ht="15" customHeight="1" x14ac:dyDescent="0.3"/>
    <row r="2837" s="136" customFormat="1" ht="15" customHeight="1" x14ac:dyDescent="0.3"/>
    <row r="2838" s="136" customFormat="1" ht="15" customHeight="1" x14ac:dyDescent="0.3"/>
    <row r="2839" s="136" customFormat="1" ht="15" customHeight="1" x14ac:dyDescent="0.3"/>
    <row r="2840" s="136" customFormat="1" ht="15" customHeight="1" x14ac:dyDescent="0.3"/>
    <row r="2841" s="136" customFormat="1" ht="15" customHeight="1" x14ac:dyDescent="0.3"/>
    <row r="2842" s="136" customFormat="1" ht="15" customHeight="1" x14ac:dyDescent="0.3"/>
    <row r="2843" s="136" customFormat="1" ht="15" customHeight="1" x14ac:dyDescent="0.3"/>
    <row r="2844" s="136" customFormat="1" ht="15" customHeight="1" x14ac:dyDescent="0.3"/>
    <row r="2845" s="136" customFormat="1" ht="15" customHeight="1" x14ac:dyDescent="0.3"/>
    <row r="2846" s="136" customFormat="1" ht="15" customHeight="1" x14ac:dyDescent="0.3"/>
    <row r="2847" s="136" customFormat="1" ht="15" customHeight="1" x14ac:dyDescent="0.3"/>
    <row r="2848" s="136" customFormat="1" ht="15" customHeight="1" x14ac:dyDescent="0.3"/>
    <row r="2849" s="136" customFormat="1" ht="15" customHeight="1" x14ac:dyDescent="0.3"/>
    <row r="2850" s="136" customFormat="1" ht="15" customHeight="1" x14ac:dyDescent="0.3"/>
    <row r="2851" s="136" customFormat="1" ht="15" customHeight="1" x14ac:dyDescent="0.3"/>
    <row r="2852" s="136" customFormat="1" ht="15" customHeight="1" x14ac:dyDescent="0.3"/>
    <row r="2853" s="136" customFormat="1" ht="15" customHeight="1" x14ac:dyDescent="0.3"/>
    <row r="2854" s="136" customFormat="1" ht="15" customHeight="1" x14ac:dyDescent="0.3"/>
    <row r="2855" s="136" customFormat="1" ht="15" customHeight="1" x14ac:dyDescent="0.3"/>
    <row r="2856" s="136" customFormat="1" ht="15" customHeight="1" x14ac:dyDescent="0.3"/>
    <row r="2857" s="136" customFormat="1" ht="15" customHeight="1" x14ac:dyDescent="0.3"/>
    <row r="2858" s="136" customFormat="1" ht="15" customHeight="1" x14ac:dyDescent="0.3"/>
    <row r="2859" s="136" customFormat="1" ht="15" customHeight="1" x14ac:dyDescent="0.3"/>
    <row r="2860" s="136" customFormat="1" ht="15" customHeight="1" x14ac:dyDescent="0.3"/>
    <row r="2861" s="136" customFormat="1" ht="15" customHeight="1" x14ac:dyDescent="0.3"/>
    <row r="2862" s="136" customFormat="1" ht="15" customHeight="1" x14ac:dyDescent="0.3"/>
    <row r="2863" s="136" customFormat="1" ht="15" customHeight="1" x14ac:dyDescent="0.3"/>
    <row r="2864" s="136" customFormat="1" ht="15" customHeight="1" x14ac:dyDescent="0.3"/>
    <row r="2865" s="136" customFormat="1" ht="15" customHeight="1" x14ac:dyDescent="0.3"/>
    <row r="2866" s="136" customFormat="1" ht="15" customHeight="1" x14ac:dyDescent="0.3"/>
    <row r="2867" s="136" customFormat="1" ht="15" customHeight="1" x14ac:dyDescent="0.3"/>
    <row r="2868" s="136" customFormat="1" ht="15" customHeight="1" x14ac:dyDescent="0.3"/>
    <row r="2869" s="136" customFormat="1" ht="15" customHeight="1" x14ac:dyDescent="0.3"/>
    <row r="2870" s="136" customFormat="1" ht="15" customHeight="1" x14ac:dyDescent="0.3"/>
    <row r="2871" s="136" customFormat="1" ht="15" customHeight="1" x14ac:dyDescent="0.3"/>
    <row r="2872" s="136" customFormat="1" ht="15" customHeight="1" x14ac:dyDescent="0.3"/>
    <row r="2873" s="136" customFormat="1" ht="15" customHeight="1" x14ac:dyDescent="0.3"/>
    <row r="2874" s="136" customFormat="1" ht="15" customHeight="1" x14ac:dyDescent="0.3"/>
    <row r="2875" s="136" customFormat="1" ht="15" customHeight="1" x14ac:dyDescent="0.3"/>
    <row r="2876" s="136" customFormat="1" ht="15" customHeight="1" x14ac:dyDescent="0.3"/>
    <row r="2877" s="136" customFormat="1" ht="15" customHeight="1" x14ac:dyDescent="0.3"/>
    <row r="2878" s="136" customFormat="1" ht="15" customHeight="1" x14ac:dyDescent="0.3"/>
    <row r="2879" s="136" customFormat="1" ht="15" customHeight="1" x14ac:dyDescent="0.3"/>
    <row r="2880" s="136" customFormat="1" ht="15" customHeight="1" x14ac:dyDescent="0.3"/>
    <row r="2881" s="136" customFormat="1" ht="15" customHeight="1" x14ac:dyDescent="0.3"/>
    <row r="2882" s="136" customFormat="1" ht="15" customHeight="1" x14ac:dyDescent="0.3"/>
    <row r="2883" s="136" customFormat="1" ht="15" customHeight="1" x14ac:dyDescent="0.3"/>
    <row r="2884" s="136" customFormat="1" ht="15" customHeight="1" x14ac:dyDescent="0.3"/>
    <row r="2885" s="136" customFormat="1" ht="15" customHeight="1" x14ac:dyDescent="0.3"/>
    <row r="2886" s="136" customFormat="1" ht="15" customHeight="1" x14ac:dyDescent="0.3"/>
    <row r="2887" s="136" customFormat="1" ht="15" customHeight="1" x14ac:dyDescent="0.3"/>
    <row r="2888" s="136" customFormat="1" ht="15" customHeight="1" x14ac:dyDescent="0.3"/>
    <row r="2889" s="136" customFormat="1" ht="15" customHeight="1" x14ac:dyDescent="0.3"/>
    <row r="2890" s="136" customFormat="1" ht="15" customHeight="1" x14ac:dyDescent="0.3"/>
    <row r="2891" s="136" customFormat="1" ht="15" customHeight="1" x14ac:dyDescent="0.3"/>
    <row r="2892" s="136" customFormat="1" ht="15" customHeight="1" x14ac:dyDescent="0.3"/>
    <row r="2893" s="136" customFormat="1" ht="15" customHeight="1" x14ac:dyDescent="0.3"/>
    <row r="2894" s="136" customFormat="1" ht="15" customHeight="1" x14ac:dyDescent="0.3"/>
    <row r="2895" s="136" customFormat="1" ht="15" customHeight="1" x14ac:dyDescent="0.3"/>
    <row r="2896" s="136" customFormat="1" ht="15" customHeight="1" x14ac:dyDescent="0.3"/>
    <row r="2897" s="136" customFormat="1" ht="15" customHeight="1" x14ac:dyDescent="0.3"/>
    <row r="2898" s="136" customFormat="1" ht="15" customHeight="1" x14ac:dyDescent="0.3"/>
    <row r="2899" s="136" customFormat="1" ht="15" customHeight="1" x14ac:dyDescent="0.3"/>
    <row r="2900" s="136" customFormat="1" ht="15" customHeight="1" x14ac:dyDescent="0.3"/>
    <row r="2901" s="136" customFormat="1" ht="15" customHeight="1" x14ac:dyDescent="0.3"/>
    <row r="2902" s="136" customFormat="1" ht="15" customHeight="1" x14ac:dyDescent="0.3"/>
    <row r="2903" s="136" customFormat="1" ht="15" customHeight="1" x14ac:dyDescent="0.3"/>
    <row r="2904" s="136" customFormat="1" ht="15" customHeight="1" x14ac:dyDescent="0.3"/>
    <row r="2905" s="136" customFormat="1" ht="15" customHeight="1" x14ac:dyDescent="0.3"/>
    <row r="2906" s="136" customFormat="1" ht="15" customHeight="1" x14ac:dyDescent="0.3"/>
    <row r="2907" s="136" customFormat="1" ht="15" customHeight="1" x14ac:dyDescent="0.3"/>
    <row r="2908" s="136" customFormat="1" ht="15" customHeight="1" x14ac:dyDescent="0.3"/>
    <row r="2909" s="136" customFormat="1" ht="15" customHeight="1" x14ac:dyDescent="0.3"/>
    <row r="2910" s="136" customFormat="1" ht="15" customHeight="1" x14ac:dyDescent="0.3"/>
    <row r="2911" s="136" customFormat="1" ht="15" customHeight="1" x14ac:dyDescent="0.3"/>
    <row r="2912" s="136" customFormat="1" ht="15" customHeight="1" x14ac:dyDescent="0.3"/>
    <row r="2913" s="136" customFormat="1" ht="15" customHeight="1" x14ac:dyDescent="0.3"/>
    <row r="2914" s="136" customFormat="1" ht="15" customHeight="1" x14ac:dyDescent="0.3"/>
    <row r="2915" s="136" customFormat="1" ht="15" customHeight="1" x14ac:dyDescent="0.3"/>
    <row r="2916" s="136" customFormat="1" ht="15" customHeight="1" x14ac:dyDescent="0.3"/>
    <row r="2917" s="136" customFormat="1" ht="15" customHeight="1" x14ac:dyDescent="0.3"/>
    <row r="2918" s="136" customFormat="1" ht="15" customHeight="1" x14ac:dyDescent="0.3"/>
    <row r="2919" s="136" customFormat="1" ht="15" customHeight="1" x14ac:dyDescent="0.3"/>
    <row r="2920" s="136" customFormat="1" ht="15" customHeight="1" x14ac:dyDescent="0.3"/>
    <row r="2921" s="136" customFormat="1" ht="15" customHeight="1" x14ac:dyDescent="0.3"/>
    <row r="2922" s="136" customFormat="1" ht="15" customHeight="1" x14ac:dyDescent="0.3"/>
    <row r="2923" s="136" customFormat="1" ht="15" customHeight="1" x14ac:dyDescent="0.3"/>
    <row r="2924" s="136" customFormat="1" ht="15" customHeight="1" x14ac:dyDescent="0.3"/>
    <row r="2925" s="136" customFormat="1" ht="15" customHeight="1" x14ac:dyDescent="0.3"/>
    <row r="2926" s="136" customFormat="1" ht="15" customHeight="1" x14ac:dyDescent="0.3"/>
    <row r="2927" s="136" customFormat="1" ht="15" customHeight="1" x14ac:dyDescent="0.3"/>
    <row r="2928" s="136" customFormat="1" ht="15" customHeight="1" x14ac:dyDescent="0.3"/>
    <row r="2929" s="136" customFormat="1" ht="15" customHeight="1" x14ac:dyDescent="0.3"/>
    <row r="2930" s="136" customFormat="1" ht="15" customHeight="1" x14ac:dyDescent="0.3"/>
    <row r="2931" s="136" customFormat="1" ht="15" customHeight="1" x14ac:dyDescent="0.3"/>
    <row r="2932" s="136" customFormat="1" ht="15" customHeight="1" x14ac:dyDescent="0.3"/>
    <row r="2933" s="136" customFormat="1" ht="15" customHeight="1" x14ac:dyDescent="0.3"/>
    <row r="2934" s="136" customFormat="1" ht="15" customHeight="1" x14ac:dyDescent="0.3"/>
    <row r="2935" s="136" customFormat="1" ht="15" customHeight="1" x14ac:dyDescent="0.3"/>
    <row r="2936" s="136" customFormat="1" ht="15" customHeight="1" x14ac:dyDescent="0.3"/>
    <row r="2937" s="136" customFormat="1" ht="15" customHeight="1" x14ac:dyDescent="0.3"/>
    <row r="2938" s="136" customFormat="1" ht="15" customHeight="1" x14ac:dyDescent="0.3"/>
    <row r="2939" s="136" customFormat="1" ht="15" customHeight="1" x14ac:dyDescent="0.3"/>
    <row r="2940" s="136" customFormat="1" ht="15" customHeight="1" x14ac:dyDescent="0.3"/>
    <row r="2941" s="136" customFormat="1" ht="15" customHeight="1" x14ac:dyDescent="0.3"/>
    <row r="2942" s="136" customFormat="1" ht="15" customHeight="1" x14ac:dyDescent="0.3"/>
    <row r="2943" s="136" customFormat="1" ht="15" customHeight="1" x14ac:dyDescent="0.3"/>
    <row r="2944" s="136" customFormat="1" ht="15" customHeight="1" x14ac:dyDescent="0.3"/>
    <row r="2945" s="136" customFormat="1" ht="15" customHeight="1" x14ac:dyDescent="0.3"/>
    <row r="2946" s="136" customFormat="1" ht="15" customHeight="1" x14ac:dyDescent="0.3"/>
    <row r="2947" s="136" customFormat="1" ht="15" customHeight="1" x14ac:dyDescent="0.3"/>
    <row r="2948" s="136" customFormat="1" ht="15" customHeight="1" x14ac:dyDescent="0.3"/>
    <row r="2949" s="136" customFormat="1" ht="15" customHeight="1" x14ac:dyDescent="0.3"/>
    <row r="2950" s="136" customFormat="1" ht="15" customHeight="1" x14ac:dyDescent="0.3"/>
    <row r="2951" s="136" customFormat="1" ht="15" customHeight="1" x14ac:dyDescent="0.3"/>
    <row r="2952" s="136" customFormat="1" ht="15" customHeight="1" x14ac:dyDescent="0.3"/>
    <row r="2953" s="136" customFormat="1" ht="15" customHeight="1" x14ac:dyDescent="0.3"/>
    <row r="2954" s="136" customFormat="1" ht="15" customHeight="1" x14ac:dyDescent="0.3"/>
    <row r="2955" s="136" customFormat="1" ht="15" customHeight="1" x14ac:dyDescent="0.3"/>
    <row r="2956" s="136" customFormat="1" ht="15" customHeight="1" x14ac:dyDescent="0.3"/>
    <row r="2957" s="136" customFormat="1" ht="15" customHeight="1" x14ac:dyDescent="0.3"/>
    <row r="2958" s="136" customFormat="1" ht="15" customHeight="1" x14ac:dyDescent="0.3"/>
    <row r="2959" s="136" customFormat="1" ht="15" customHeight="1" x14ac:dyDescent="0.3"/>
    <row r="2960" s="136" customFormat="1" ht="15" customHeight="1" x14ac:dyDescent="0.3"/>
    <row r="2961" s="136" customFormat="1" ht="15" customHeight="1" x14ac:dyDescent="0.3"/>
    <row r="2962" s="136" customFormat="1" ht="15" customHeight="1" x14ac:dyDescent="0.3"/>
    <row r="2963" s="136" customFormat="1" ht="15" customHeight="1" x14ac:dyDescent="0.3"/>
    <row r="2964" s="136" customFormat="1" ht="15" customHeight="1" x14ac:dyDescent="0.3"/>
    <row r="2965" s="136" customFormat="1" ht="15" customHeight="1" x14ac:dyDescent="0.3"/>
    <row r="2966" s="136" customFormat="1" ht="15" customHeight="1" x14ac:dyDescent="0.3"/>
    <row r="2967" s="136" customFormat="1" ht="15" customHeight="1" x14ac:dyDescent="0.3"/>
    <row r="2968" s="136" customFormat="1" ht="15" customHeight="1" x14ac:dyDescent="0.3"/>
    <row r="2969" s="136" customFormat="1" ht="15" customHeight="1" x14ac:dyDescent="0.3"/>
    <row r="2970" s="136" customFormat="1" ht="15" customHeight="1" x14ac:dyDescent="0.3"/>
    <row r="2971" s="136" customFormat="1" ht="15" customHeight="1" x14ac:dyDescent="0.3"/>
    <row r="2972" s="136" customFormat="1" ht="15" customHeight="1" x14ac:dyDescent="0.3"/>
    <row r="2973" s="136" customFormat="1" ht="15" customHeight="1" x14ac:dyDescent="0.3"/>
    <row r="2974" s="136" customFormat="1" ht="15" customHeight="1" x14ac:dyDescent="0.3"/>
    <row r="2975" s="136" customFormat="1" ht="15" customHeight="1" x14ac:dyDescent="0.3"/>
    <row r="2976" s="136" customFormat="1" ht="15" customHeight="1" x14ac:dyDescent="0.3"/>
    <row r="2977" s="136" customFormat="1" ht="15" customHeight="1" x14ac:dyDescent="0.3"/>
    <row r="2978" s="136" customFormat="1" ht="15" customHeight="1" x14ac:dyDescent="0.3"/>
    <row r="2979" s="136" customFormat="1" ht="15" customHeight="1" x14ac:dyDescent="0.3"/>
    <row r="2980" s="136" customFormat="1" ht="15" customHeight="1" x14ac:dyDescent="0.3"/>
    <row r="2981" s="136" customFormat="1" ht="15" customHeight="1" x14ac:dyDescent="0.3"/>
    <row r="2982" s="136" customFormat="1" ht="15" customHeight="1" x14ac:dyDescent="0.3"/>
    <row r="2983" s="136" customFormat="1" ht="15" customHeight="1" x14ac:dyDescent="0.3"/>
    <row r="2984" s="136" customFormat="1" ht="15" customHeight="1" x14ac:dyDescent="0.3"/>
    <row r="2985" s="136" customFormat="1" ht="15" customHeight="1" x14ac:dyDescent="0.3"/>
    <row r="2986" s="136" customFormat="1" ht="15" customHeight="1" x14ac:dyDescent="0.3"/>
    <row r="2987" s="136" customFormat="1" ht="15" customHeight="1" x14ac:dyDescent="0.3"/>
    <row r="2988" s="136" customFormat="1" ht="15" customHeight="1" x14ac:dyDescent="0.3"/>
    <row r="2989" s="136" customFormat="1" ht="15" customHeight="1" x14ac:dyDescent="0.3"/>
    <row r="2990" s="136" customFormat="1" ht="15" customHeight="1" x14ac:dyDescent="0.3"/>
    <row r="2991" s="136" customFormat="1" ht="15" customHeight="1" x14ac:dyDescent="0.3"/>
    <row r="2992" s="136" customFormat="1" ht="15" customHeight="1" x14ac:dyDescent="0.3"/>
    <row r="2993" s="136" customFormat="1" ht="15" customHeight="1" x14ac:dyDescent="0.3"/>
    <row r="2994" s="136" customFormat="1" ht="15" customHeight="1" x14ac:dyDescent="0.3"/>
    <row r="2995" s="136" customFormat="1" ht="15" customHeight="1" x14ac:dyDescent="0.3"/>
    <row r="2996" s="136" customFormat="1" ht="15" customHeight="1" x14ac:dyDescent="0.3"/>
    <row r="2997" s="136" customFormat="1" ht="15" customHeight="1" x14ac:dyDescent="0.3"/>
    <row r="2998" s="136" customFormat="1" ht="15" customHeight="1" x14ac:dyDescent="0.3"/>
    <row r="2999" s="136" customFormat="1" ht="15" customHeight="1" x14ac:dyDescent="0.3"/>
    <row r="3000" s="136" customFormat="1" ht="15" customHeight="1" x14ac:dyDescent="0.3"/>
    <row r="3001" s="136" customFormat="1" ht="15" customHeight="1" x14ac:dyDescent="0.3"/>
    <row r="3002" s="136" customFormat="1" ht="15" customHeight="1" x14ac:dyDescent="0.3"/>
    <row r="3003" s="136" customFormat="1" ht="15" customHeight="1" x14ac:dyDescent="0.3"/>
    <row r="3004" s="136" customFormat="1" ht="15" customHeight="1" x14ac:dyDescent="0.3"/>
    <row r="3005" s="136" customFormat="1" ht="15" customHeight="1" x14ac:dyDescent="0.3"/>
    <row r="3006" s="136" customFormat="1" ht="15" customHeight="1" x14ac:dyDescent="0.3"/>
    <row r="3007" s="136" customFormat="1" ht="15" customHeight="1" x14ac:dyDescent="0.3"/>
    <row r="3008" s="136" customFormat="1" ht="15" customHeight="1" x14ac:dyDescent="0.3"/>
    <row r="3009" s="136" customFormat="1" ht="15" customHeight="1" x14ac:dyDescent="0.3"/>
    <row r="3010" s="136" customFormat="1" ht="15" customHeight="1" x14ac:dyDescent="0.3"/>
    <row r="3011" s="136" customFormat="1" ht="15" customHeight="1" x14ac:dyDescent="0.3"/>
    <row r="3012" s="136" customFormat="1" ht="15" customHeight="1" x14ac:dyDescent="0.3"/>
    <row r="3013" s="136" customFormat="1" ht="15" customHeight="1" x14ac:dyDescent="0.3"/>
    <row r="3014" s="136" customFormat="1" ht="15" customHeight="1" x14ac:dyDescent="0.3"/>
    <row r="3015" s="136" customFormat="1" ht="15" customHeight="1" x14ac:dyDescent="0.3"/>
    <row r="3016" s="136" customFormat="1" ht="15" customHeight="1" x14ac:dyDescent="0.3"/>
    <row r="3017" s="136" customFormat="1" ht="15" customHeight="1" x14ac:dyDescent="0.3"/>
    <row r="3018" s="136" customFormat="1" ht="15" customHeight="1" x14ac:dyDescent="0.3"/>
    <row r="3019" s="136" customFormat="1" ht="15" customHeight="1" x14ac:dyDescent="0.3"/>
    <row r="3020" s="136" customFormat="1" ht="15" customHeight="1" x14ac:dyDescent="0.3"/>
    <row r="3021" s="136" customFormat="1" ht="15" customHeight="1" x14ac:dyDescent="0.3"/>
    <row r="3022" s="136" customFormat="1" ht="15" customHeight="1" x14ac:dyDescent="0.3"/>
    <row r="3023" s="136" customFormat="1" ht="15" customHeight="1" x14ac:dyDescent="0.3"/>
    <row r="3024" s="136" customFormat="1" ht="15" customHeight="1" x14ac:dyDescent="0.3"/>
    <row r="3025" s="136" customFormat="1" ht="15" customHeight="1" x14ac:dyDescent="0.3"/>
    <row r="3026" s="136" customFormat="1" ht="15" customHeight="1" x14ac:dyDescent="0.3"/>
    <row r="3027" s="136" customFormat="1" ht="15" customHeight="1" x14ac:dyDescent="0.3"/>
    <row r="3028" s="136" customFormat="1" ht="15" customHeight="1" x14ac:dyDescent="0.3"/>
    <row r="3029" s="136" customFormat="1" ht="15" customHeight="1" x14ac:dyDescent="0.3"/>
    <row r="3030" s="136" customFormat="1" ht="15" customHeight="1" x14ac:dyDescent="0.3"/>
    <row r="3031" s="136" customFormat="1" ht="15" customHeight="1" x14ac:dyDescent="0.3"/>
    <row r="3032" s="136" customFormat="1" ht="15" customHeight="1" x14ac:dyDescent="0.3"/>
    <row r="3033" s="136" customFormat="1" ht="15" customHeight="1" x14ac:dyDescent="0.3"/>
    <row r="3034" s="136" customFormat="1" ht="15" customHeight="1" x14ac:dyDescent="0.3"/>
    <row r="3035" s="136" customFormat="1" ht="15" customHeight="1" x14ac:dyDescent="0.3"/>
    <row r="3036" s="136" customFormat="1" ht="15" customHeight="1" x14ac:dyDescent="0.3"/>
    <row r="3037" s="136" customFormat="1" ht="15" customHeight="1" x14ac:dyDescent="0.3"/>
    <row r="3038" s="136" customFormat="1" ht="15" customHeight="1" x14ac:dyDescent="0.3"/>
    <row r="3039" s="136" customFormat="1" ht="15" customHeight="1" x14ac:dyDescent="0.3"/>
    <row r="3040" s="136" customFormat="1" ht="15" customHeight="1" x14ac:dyDescent="0.3"/>
    <row r="3041" s="136" customFormat="1" ht="15" customHeight="1" x14ac:dyDescent="0.3"/>
    <row r="3042" s="136" customFormat="1" ht="15" customHeight="1" x14ac:dyDescent="0.3"/>
    <row r="3043" s="136" customFormat="1" ht="15" customHeight="1" x14ac:dyDescent="0.3"/>
    <row r="3044" s="136" customFormat="1" ht="15" customHeight="1" x14ac:dyDescent="0.3"/>
    <row r="3045" s="136" customFormat="1" ht="15" customHeight="1" x14ac:dyDescent="0.3"/>
    <row r="3046" s="136" customFormat="1" ht="15" customHeight="1" x14ac:dyDescent="0.3"/>
    <row r="3047" s="136" customFormat="1" ht="15" customHeight="1" x14ac:dyDescent="0.3"/>
    <row r="3048" s="136" customFormat="1" ht="15" customHeight="1" x14ac:dyDescent="0.3"/>
    <row r="3049" s="136" customFormat="1" ht="15" customHeight="1" x14ac:dyDescent="0.3"/>
    <row r="3050" s="136" customFormat="1" ht="15" customHeight="1" x14ac:dyDescent="0.3"/>
    <row r="3051" s="136" customFormat="1" ht="15" customHeight="1" x14ac:dyDescent="0.3"/>
    <row r="3052" s="136" customFormat="1" ht="15" customHeight="1" x14ac:dyDescent="0.3"/>
    <row r="3053" s="136" customFormat="1" ht="15" customHeight="1" x14ac:dyDescent="0.3"/>
    <row r="3054" s="136" customFormat="1" ht="15" customHeight="1" x14ac:dyDescent="0.3"/>
    <row r="3055" s="136" customFormat="1" ht="15" customHeight="1" x14ac:dyDescent="0.3"/>
    <row r="3056" s="136" customFormat="1" ht="15" customHeight="1" x14ac:dyDescent="0.3"/>
    <row r="3057" s="136" customFormat="1" ht="15" customHeight="1" x14ac:dyDescent="0.3"/>
    <row r="3058" s="136" customFormat="1" ht="15" customHeight="1" x14ac:dyDescent="0.3"/>
    <row r="3059" s="136" customFormat="1" ht="15" customHeight="1" x14ac:dyDescent="0.3"/>
    <row r="3060" s="136" customFormat="1" ht="15" customHeight="1" x14ac:dyDescent="0.3"/>
    <row r="3061" s="136" customFormat="1" ht="15" customHeight="1" x14ac:dyDescent="0.3"/>
    <row r="3062" s="136" customFormat="1" ht="15" customHeight="1" x14ac:dyDescent="0.3"/>
    <row r="3063" s="136" customFormat="1" ht="15" customHeight="1" x14ac:dyDescent="0.3"/>
    <row r="3064" s="136" customFormat="1" ht="15" customHeight="1" x14ac:dyDescent="0.3"/>
    <row r="3065" s="136" customFormat="1" ht="15" customHeight="1" x14ac:dyDescent="0.3"/>
    <row r="3066" s="136" customFormat="1" ht="15" customHeight="1" x14ac:dyDescent="0.3"/>
    <row r="3067" s="136" customFormat="1" ht="15" customHeight="1" x14ac:dyDescent="0.3"/>
    <row r="3068" s="136" customFormat="1" ht="15" customHeight="1" x14ac:dyDescent="0.3"/>
    <row r="3069" s="136" customFormat="1" ht="15" customHeight="1" x14ac:dyDescent="0.3"/>
    <row r="3070" s="136" customFormat="1" ht="15" customHeight="1" x14ac:dyDescent="0.3"/>
    <row r="3071" s="136" customFormat="1" ht="15" customHeight="1" x14ac:dyDescent="0.3"/>
    <row r="3072" s="136" customFormat="1" ht="15" customHeight="1" x14ac:dyDescent="0.3"/>
    <row r="3073" s="136" customFormat="1" ht="15" customHeight="1" x14ac:dyDescent="0.3"/>
    <row r="3074" s="136" customFormat="1" ht="15" customHeight="1" x14ac:dyDescent="0.3"/>
    <row r="3075" s="136" customFormat="1" ht="15" customHeight="1" x14ac:dyDescent="0.3"/>
    <row r="3076" s="136" customFormat="1" ht="15" customHeight="1" x14ac:dyDescent="0.3"/>
    <row r="3077" s="136" customFormat="1" ht="15" customHeight="1" x14ac:dyDescent="0.3"/>
    <row r="3078" s="136" customFormat="1" ht="15" customHeight="1" x14ac:dyDescent="0.3"/>
    <row r="3079" s="136" customFormat="1" ht="15" customHeight="1" x14ac:dyDescent="0.3"/>
    <row r="3080" s="136" customFormat="1" ht="15" customHeight="1" x14ac:dyDescent="0.3"/>
    <row r="3081" s="136" customFormat="1" ht="15" customHeight="1" x14ac:dyDescent="0.3"/>
    <row r="3082" s="136" customFormat="1" ht="15" customHeight="1" x14ac:dyDescent="0.3"/>
    <row r="3083" s="136" customFormat="1" ht="15" customHeight="1" x14ac:dyDescent="0.3"/>
    <row r="3084" s="136" customFormat="1" ht="15" customHeight="1" x14ac:dyDescent="0.3"/>
    <row r="3085" s="136" customFormat="1" ht="15" customHeight="1" x14ac:dyDescent="0.3"/>
    <row r="3086" s="136" customFormat="1" ht="15" customHeight="1" x14ac:dyDescent="0.3"/>
    <row r="3087" s="136" customFormat="1" ht="15" customHeight="1" x14ac:dyDescent="0.3"/>
    <row r="3088" s="136" customFormat="1" ht="15" customHeight="1" x14ac:dyDescent="0.3"/>
    <row r="3089" s="136" customFormat="1" ht="15" customHeight="1" x14ac:dyDescent="0.3"/>
    <row r="3090" s="136" customFormat="1" ht="15" customHeight="1" x14ac:dyDescent="0.3"/>
    <row r="3091" s="136" customFormat="1" ht="15" customHeight="1" x14ac:dyDescent="0.3"/>
    <row r="3092" s="136" customFormat="1" ht="15" customHeight="1" x14ac:dyDescent="0.3"/>
    <row r="3093" s="136" customFormat="1" ht="15" customHeight="1" x14ac:dyDescent="0.3"/>
    <row r="3094" s="136" customFormat="1" ht="15" customHeight="1" x14ac:dyDescent="0.3"/>
    <row r="3095" s="136" customFormat="1" ht="15" customHeight="1" x14ac:dyDescent="0.3"/>
    <row r="3096" s="136" customFormat="1" ht="15" customHeight="1" x14ac:dyDescent="0.3"/>
    <row r="3097" s="136" customFormat="1" ht="15" customHeight="1" x14ac:dyDescent="0.3"/>
    <row r="3098" s="136" customFormat="1" ht="15" customHeight="1" x14ac:dyDescent="0.3"/>
    <row r="3099" s="136" customFormat="1" ht="15" customHeight="1" x14ac:dyDescent="0.3"/>
    <row r="3100" s="136" customFormat="1" ht="15" customHeight="1" x14ac:dyDescent="0.3"/>
    <row r="3101" s="136" customFormat="1" ht="15" customHeight="1" x14ac:dyDescent="0.3"/>
    <row r="3102" s="136" customFormat="1" ht="15" customHeight="1" x14ac:dyDescent="0.3"/>
    <row r="3103" s="136" customFormat="1" ht="15" customHeight="1" x14ac:dyDescent="0.3"/>
    <row r="3104" s="136" customFormat="1" ht="15" customHeight="1" x14ac:dyDescent="0.3"/>
    <row r="3105" s="136" customFormat="1" ht="15" customHeight="1" x14ac:dyDescent="0.3"/>
    <row r="3106" s="136" customFormat="1" ht="15" customHeight="1" x14ac:dyDescent="0.3"/>
    <row r="3107" s="136" customFormat="1" ht="15" customHeight="1" x14ac:dyDescent="0.3"/>
    <row r="3108" s="136" customFormat="1" ht="15" customHeight="1" x14ac:dyDescent="0.3"/>
    <row r="3109" s="136" customFormat="1" ht="15" customHeight="1" x14ac:dyDescent="0.3"/>
    <row r="3110" s="136" customFormat="1" ht="15" customHeight="1" x14ac:dyDescent="0.3"/>
    <row r="3111" s="136" customFormat="1" ht="15" customHeight="1" x14ac:dyDescent="0.3"/>
    <row r="3112" s="136" customFormat="1" ht="15" customHeight="1" x14ac:dyDescent="0.3"/>
    <row r="3113" s="136" customFormat="1" ht="15" customHeight="1" x14ac:dyDescent="0.3"/>
    <row r="3114" s="136" customFormat="1" ht="15" customHeight="1" x14ac:dyDescent="0.3"/>
    <row r="3115" s="136" customFormat="1" ht="15" customHeight="1" x14ac:dyDescent="0.3"/>
    <row r="3116" s="136" customFormat="1" ht="15" customHeight="1" x14ac:dyDescent="0.3"/>
    <row r="3117" s="136" customFormat="1" ht="15" customHeight="1" x14ac:dyDescent="0.3"/>
    <row r="3118" s="136" customFormat="1" ht="15" customHeight="1" x14ac:dyDescent="0.3"/>
    <row r="3119" s="136" customFormat="1" ht="15" customHeight="1" x14ac:dyDescent="0.3"/>
    <row r="3120" s="136" customFormat="1" ht="15" customHeight="1" x14ac:dyDescent="0.3"/>
    <row r="3121" s="136" customFormat="1" ht="15" customHeight="1" x14ac:dyDescent="0.3"/>
    <row r="3122" s="136" customFormat="1" ht="15" customHeight="1" x14ac:dyDescent="0.3"/>
    <row r="3123" s="136" customFormat="1" ht="15" customHeight="1" x14ac:dyDescent="0.3"/>
    <row r="3124" s="136" customFormat="1" ht="15" customHeight="1" x14ac:dyDescent="0.3"/>
    <row r="3125" s="136" customFormat="1" ht="15" customHeight="1" x14ac:dyDescent="0.3"/>
    <row r="3126" s="136" customFormat="1" ht="15" customHeight="1" x14ac:dyDescent="0.3"/>
    <row r="3127" s="136" customFormat="1" ht="15" customHeight="1" x14ac:dyDescent="0.3"/>
    <row r="3128" s="136" customFormat="1" ht="15" customHeight="1" x14ac:dyDescent="0.3"/>
    <row r="3129" s="136" customFormat="1" ht="15" customHeight="1" x14ac:dyDescent="0.3"/>
    <row r="3130" s="136" customFormat="1" ht="15" customHeight="1" x14ac:dyDescent="0.3"/>
    <row r="3131" s="136" customFormat="1" ht="15" customHeight="1" x14ac:dyDescent="0.3"/>
    <row r="3132" s="136" customFormat="1" ht="15" customHeight="1" x14ac:dyDescent="0.3"/>
    <row r="3133" s="136" customFormat="1" ht="15" customHeight="1" x14ac:dyDescent="0.3"/>
    <row r="3134" s="136" customFormat="1" ht="15" customHeight="1" x14ac:dyDescent="0.3"/>
    <row r="3135" s="136" customFormat="1" ht="15" customHeight="1" x14ac:dyDescent="0.3"/>
    <row r="3136" s="136" customFormat="1" ht="15" customHeight="1" x14ac:dyDescent="0.3"/>
    <row r="3137" s="136" customFormat="1" ht="15" customHeight="1" x14ac:dyDescent="0.3"/>
    <row r="3138" s="136" customFormat="1" ht="15" customHeight="1" x14ac:dyDescent="0.3"/>
    <row r="3139" s="136" customFormat="1" ht="15" customHeight="1" x14ac:dyDescent="0.3"/>
    <row r="3140" s="136" customFormat="1" ht="15" customHeight="1" x14ac:dyDescent="0.3"/>
    <row r="3141" s="136" customFormat="1" ht="15" customHeight="1" x14ac:dyDescent="0.3"/>
    <row r="3142" s="136" customFormat="1" ht="15" customHeight="1" x14ac:dyDescent="0.3"/>
    <row r="3143" s="136" customFormat="1" ht="15" customHeight="1" x14ac:dyDescent="0.3"/>
    <row r="3144" s="136" customFormat="1" ht="15" customHeight="1" x14ac:dyDescent="0.3"/>
    <row r="3145" s="136" customFormat="1" ht="15" customHeight="1" x14ac:dyDescent="0.3"/>
    <row r="3146" s="136" customFormat="1" ht="15" customHeight="1" x14ac:dyDescent="0.3"/>
    <row r="3147" s="136" customFormat="1" ht="15" customHeight="1" x14ac:dyDescent="0.3"/>
    <row r="3148" s="136" customFormat="1" ht="15" customHeight="1" x14ac:dyDescent="0.3"/>
    <row r="3149" s="136" customFormat="1" ht="15" customHeight="1" x14ac:dyDescent="0.3"/>
    <row r="3150" s="136" customFormat="1" ht="15" customHeight="1" x14ac:dyDescent="0.3"/>
    <row r="3151" s="136" customFormat="1" ht="15" customHeight="1" x14ac:dyDescent="0.3"/>
    <row r="3152" s="136" customFormat="1" ht="15" customHeight="1" x14ac:dyDescent="0.3"/>
    <row r="3153" s="136" customFormat="1" ht="15" customHeight="1" x14ac:dyDescent="0.3"/>
    <row r="3154" s="136" customFormat="1" ht="15" customHeight="1" x14ac:dyDescent="0.3"/>
    <row r="3155" s="136" customFormat="1" ht="15" customHeight="1" x14ac:dyDescent="0.3"/>
    <row r="3156" s="136" customFormat="1" ht="15" customHeight="1" x14ac:dyDescent="0.3"/>
    <row r="3157" s="136" customFormat="1" ht="15" customHeight="1" x14ac:dyDescent="0.3"/>
    <row r="3158" s="136" customFormat="1" ht="15" customHeight="1" x14ac:dyDescent="0.3"/>
    <row r="3159" s="136" customFormat="1" ht="15" customHeight="1" x14ac:dyDescent="0.3"/>
    <row r="3160" s="136" customFormat="1" ht="15" customHeight="1" x14ac:dyDescent="0.3"/>
    <row r="3161" s="136" customFormat="1" ht="15" customHeight="1" x14ac:dyDescent="0.3"/>
    <row r="3162" s="136" customFormat="1" ht="15" customHeight="1" x14ac:dyDescent="0.3"/>
    <row r="3163" s="136" customFormat="1" ht="15" customHeight="1" x14ac:dyDescent="0.3"/>
    <row r="3164" s="136" customFormat="1" ht="15" customHeight="1" x14ac:dyDescent="0.3"/>
    <row r="3165" s="136" customFormat="1" ht="15" customHeight="1" x14ac:dyDescent="0.3"/>
    <row r="3166" s="136" customFormat="1" ht="15" customHeight="1" x14ac:dyDescent="0.3"/>
    <row r="3167" s="136" customFormat="1" ht="15" customHeight="1" x14ac:dyDescent="0.3"/>
    <row r="3168" s="136" customFormat="1" ht="15" customHeight="1" x14ac:dyDescent="0.3"/>
    <row r="3169" s="136" customFormat="1" ht="15" customHeight="1" x14ac:dyDescent="0.3"/>
    <row r="3170" s="136" customFormat="1" ht="15" customHeight="1" x14ac:dyDescent="0.3"/>
    <row r="3171" s="136" customFormat="1" ht="15" customHeight="1" x14ac:dyDescent="0.3"/>
    <row r="3172" s="136" customFormat="1" ht="15" customHeight="1" x14ac:dyDescent="0.3"/>
    <row r="3173" s="136" customFormat="1" ht="15" customHeight="1" x14ac:dyDescent="0.3"/>
    <row r="3174" s="136" customFormat="1" ht="15" customHeight="1" x14ac:dyDescent="0.3"/>
    <row r="3175" s="136" customFormat="1" ht="15" customHeight="1" x14ac:dyDescent="0.3"/>
    <row r="3176" s="136" customFormat="1" ht="15" customHeight="1" x14ac:dyDescent="0.3"/>
    <row r="3177" s="136" customFormat="1" ht="15" customHeight="1" x14ac:dyDescent="0.3"/>
    <row r="3178" s="136" customFormat="1" ht="15" customHeight="1" x14ac:dyDescent="0.3"/>
    <row r="3179" s="136" customFormat="1" ht="15" customHeight="1" x14ac:dyDescent="0.3"/>
    <row r="3180" s="136" customFormat="1" ht="15" customHeight="1" x14ac:dyDescent="0.3"/>
    <row r="3181" s="136" customFormat="1" ht="15" customHeight="1" x14ac:dyDescent="0.3"/>
    <row r="3182" s="136" customFormat="1" ht="15" customHeight="1" x14ac:dyDescent="0.3"/>
    <row r="3183" s="136" customFormat="1" ht="15" customHeight="1" x14ac:dyDescent="0.3"/>
    <row r="3184" s="136" customFormat="1" ht="15" customHeight="1" x14ac:dyDescent="0.3"/>
    <row r="3185" s="136" customFormat="1" ht="15" customHeight="1" x14ac:dyDescent="0.3"/>
    <row r="3186" s="136" customFormat="1" ht="15" customHeight="1" x14ac:dyDescent="0.3"/>
    <row r="3187" s="136" customFormat="1" ht="15" customHeight="1" x14ac:dyDescent="0.3"/>
    <row r="3188" s="136" customFormat="1" ht="15" customHeight="1" x14ac:dyDescent="0.3"/>
    <row r="3189" s="136" customFormat="1" ht="15" customHeight="1" x14ac:dyDescent="0.3"/>
    <row r="3190" s="136" customFormat="1" ht="15" customHeight="1" x14ac:dyDescent="0.3"/>
    <row r="3191" s="136" customFormat="1" ht="15" customHeight="1" x14ac:dyDescent="0.3"/>
    <row r="3192" s="136" customFormat="1" ht="15" customHeight="1" x14ac:dyDescent="0.3"/>
    <row r="3193" s="136" customFormat="1" ht="15" customHeight="1" x14ac:dyDescent="0.3"/>
    <row r="3194" s="136" customFormat="1" ht="15" customHeight="1" x14ac:dyDescent="0.3"/>
    <row r="3195" s="136" customFormat="1" ht="15" customHeight="1" x14ac:dyDescent="0.3"/>
    <row r="3196" s="136" customFormat="1" ht="15" customHeight="1" x14ac:dyDescent="0.3"/>
    <row r="3197" s="136" customFormat="1" ht="15" customHeight="1" x14ac:dyDescent="0.3"/>
    <row r="3198" s="136" customFormat="1" ht="15" customHeight="1" x14ac:dyDescent="0.3"/>
    <row r="3199" s="136" customFormat="1" ht="15" customHeight="1" x14ac:dyDescent="0.3"/>
    <row r="3200" s="136" customFormat="1" ht="15" customHeight="1" x14ac:dyDescent="0.3"/>
    <row r="3201" s="136" customFormat="1" ht="15" customHeight="1" x14ac:dyDescent="0.3"/>
    <row r="3202" s="136" customFormat="1" ht="15" customHeight="1" x14ac:dyDescent="0.3"/>
    <row r="3203" s="136" customFormat="1" ht="15" customHeight="1" x14ac:dyDescent="0.3"/>
    <row r="3204" s="136" customFormat="1" ht="15" customHeight="1" x14ac:dyDescent="0.3"/>
    <row r="3205" s="136" customFormat="1" ht="15" customHeight="1" x14ac:dyDescent="0.3"/>
    <row r="3206" s="136" customFormat="1" ht="15" customHeight="1" x14ac:dyDescent="0.3"/>
    <row r="3207" s="136" customFormat="1" ht="15" customHeight="1" x14ac:dyDescent="0.3"/>
    <row r="3208" s="136" customFormat="1" ht="15" customHeight="1" x14ac:dyDescent="0.3"/>
    <row r="3209" s="136" customFormat="1" ht="15" customHeight="1" x14ac:dyDescent="0.3"/>
    <row r="3210" s="136" customFormat="1" ht="15" customHeight="1" x14ac:dyDescent="0.3"/>
    <row r="3211" s="136" customFormat="1" ht="15" customHeight="1" x14ac:dyDescent="0.3"/>
    <row r="3212" s="136" customFormat="1" ht="15" customHeight="1" x14ac:dyDescent="0.3"/>
    <row r="3213" s="136" customFormat="1" ht="15" customHeight="1" x14ac:dyDescent="0.3"/>
    <row r="3214" s="136" customFormat="1" ht="15" customHeight="1" x14ac:dyDescent="0.3"/>
    <row r="3215" s="136" customFormat="1" ht="15" customHeight="1" x14ac:dyDescent="0.3"/>
    <row r="3216" s="136" customFormat="1" ht="15" customHeight="1" x14ac:dyDescent="0.3"/>
    <row r="3217" s="136" customFormat="1" ht="15" customHeight="1" x14ac:dyDescent="0.3"/>
    <row r="3218" s="136" customFormat="1" ht="15" customHeight="1" x14ac:dyDescent="0.3"/>
    <row r="3219" s="136" customFormat="1" ht="15" customHeight="1" x14ac:dyDescent="0.3"/>
    <row r="3220" s="136" customFormat="1" ht="15" customHeight="1" x14ac:dyDescent="0.3"/>
    <row r="3221" s="136" customFormat="1" ht="15" customHeight="1" x14ac:dyDescent="0.3"/>
    <row r="3222" s="136" customFormat="1" ht="15" customHeight="1" x14ac:dyDescent="0.3"/>
    <row r="3223" s="136" customFormat="1" ht="15" customHeight="1" x14ac:dyDescent="0.3"/>
    <row r="3224" s="136" customFormat="1" ht="15" customHeight="1" x14ac:dyDescent="0.3"/>
    <row r="3225" s="136" customFormat="1" ht="15" customHeight="1" x14ac:dyDescent="0.3"/>
    <row r="3226" s="136" customFormat="1" ht="15" customHeight="1" x14ac:dyDescent="0.3"/>
    <row r="3227" s="136" customFormat="1" ht="15" customHeight="1" x14ac:dyDescent="0.3"/>
    <row r="3228" s="136" customFormat="1" ht="15" customHeight="1" x14ac:dyDescent="0.3"/>
    <row r="3229" s="136" customFormat="1" ht="15" customHeight="1" x14ac:dyDescent="0.3"/>
    <row r="3230" s="136" customFormat="1" ht="15" customHeight="1" x14ac:dyDescent="0.3"/>
    <row r="3231" s="136" customFormat="1" ht="15" customHeight="1" x14ac:dyDescent="0.3"/>
    <row r="3232" s="136" customFormat="1" ht="15" customHeight="1" x14ac:dyDescent="0.3"/>
    <row r="3233" s="136" customFormat="1" ht="15" customHeight="1" x14ac:dyDescent="0.3"/>
    <row r="3234" s="136" customFormat="1" ht="15" customHeight="1" x14ac:dyDescent="0.3"/>
    <row r="3235" s="136" customFormat="1" ht="15" customHeight="1" x14ac:dyDescent="0.3"/>
    <row r="3236" s="136" customFormat="1" ht="15" customHeight="1" x14ac:dyDescent="0.3"/>
    <row r="3237" s="136" customFormat="1" ht="15" customHeight="1" x14ac:dyDescent="0.3"/>
    <row r="3238" s="136" customFormat="1" ht="15" customHeight="1" x14ac:dyDescent="0.3"/>
    <row r="3239" s="136" customFormat="1" ht="15" customHeight="1" x14ac:dyDescent="0.3"/>
    <row r="3240" s="136" customFormat="1" ht="15" customHeight="1" x14ac:dyDescent="0.3"/>
    <row r="3241" s="136" customFormat="1" ht="15" customHeight="1" x14ac:dyDescent="0.3"/>
    <row r="3242" s="136" customFormat="1" ht="15" customHeight="1" x14ac:dyDescent="0.3"/>
    <row r="3243" s="136" customFormat="1" ht="15" customHeight="1" x14ac:dyDescent="0.3"/>
    <row r="3244" s="136" customFormat="1" ht="15" customHeight="1" x14ac:dyDescent="0.3"/>
    <row r="3245" s="136" customFormat="1" ht="15" customHeight="1" x14ac:dyDescent="0.3"/>
    <row r="3246" s="136" customFormat="1" ht="15" customHeight="1" x14ac:dyDescent="0.3"/>
    <row r="3247" s="136" customFormat="1" ht="15" customHeight="1" x14ac:dyDescent="0.3"/>
    <row r="3248" s="136" customFormat="1" ht="15" customHeight="1" x14ac:dyDescent="0.3"/>
    <row r="3249" s="136" customFormat="1" ht="15" customHeight="1" x14ac:dyDescent="0.3"/>
    <row r="3250" s="136" customFormat="1" ht="15" customHeight="1" x14ac:dyDescent="0.3"/>
    <row r="3251" s="136" customFormat="1" ht="15" customHeight="1" x14ac:dyDescent="0.3"/>
    <row r="3252" s="136" customFormat="1" ht="15" customHeight="1" x14ac:dyDescent="0.3"/>
    <row r="3253" s="136" customFormat="1" ht="15" customHeight="1" x14ac:dyDescent="0.3"/>
    <row r="3254" s="136" customFormat="1" ht="15" customHeight="1" x14ac:dyDescent="0.3"/>
    <row r="3255" s="136" customFormat="1" ht="15" customHeight="1" x14ac:dyDescent="0.3"/>
    <row r="3256" s="136" customFormat="1" ht="15" customHeight="1" x14ac:dyDescent="0.3"/>
    <row r="3257" s="136" customFormat="1" ht="15" customHeight="1" x14ac:dyDescent="0.3"/>
    <row r="3258" s="136" customFormat="1" ht="15" customHeight="1" x14ac:dyDescent="0.3"/>
    <row r="3259" s="136" customFormat="1" ht="15" customHeight="1" x14ac:dyDescent="0.3"/>
    <row r="3260" s="136" customFormat="1" ht="15" customHeight="1" x14ac:dyDescent="0.3"/>
    <row r="3261" s="136" customFormat="1" ht="15" customHeight="1" x14ac:dyDescent="0.3"/>
    <row r="3262" s="136" customFormat="1" ht="15" customHeight="1" x14ac:dyDescent="0.3"/>
    <row r="3263" s="136" customFormat="1" ht="15" customHeight="1" x14ac:dyDescent="0.3"/>
    <row r="3264" s="136" customFormat="1" ht="15" customHeight="1" x14ac:dyDescent="0.3"/>
    <row r="3265" s="136" customFormat="1" ht="15" customHeight="1" x14ac:dyDescent="0.3"/>
    <row r="3266" s="136" customFormat="1" ht="15" customHeight="1" x14ac:dyDescent="0.3"/>
    <row r="3267" s="136" customFormat="1" ht="15" customHeight="1" x14ac:dyDescent="0.3"/>
    <row r="3268" s="136" customFormat="1" ht="15" customHeight="1" x14ac:dyDescent="0.3"/>
    <row r="3269" s="136" customFormat="1" ht="15" customHeight="1" x14ac:dyDescent="0.3"/>
    <row r="3270" s="136" customFormat="1" ht="15" customHeight="1" x14ac:dyDescent="0.3"/>
    <row r="3271" s="136" customFormat="1" ht="15" customHeight="1" x14ac:dyDescent="0.3"/>
    <row r="3272" s="136" customFormat="1" ht="15" customHeight="1" x14ac:dyDescent="0.3"/>
    <row r="3273" s="136" customFormat="1" ht="15" customHeight="1" x14ac:dyDescent="0.3"/>
    <row r="3274" s="136" customFormat="1" ht="15" customHeight="1" x14ac:dyDescent="0.3"/>
    <row r="3275" s="136" customFormat="1" ht="15" customHeight="1" x14ac:dyDescent="0.3"/>
    <row r="3276" s="136" customFormat="1" ht="15" customHeight="1" x14ac:dyDescent="0.3"/>
    <row r="3277" s="136" customFormat="1" ht="15" customHeight="1" x14ac:dyDescent="0.3"/>
    <row r="3278" s="136" customFormat="1" ht="15" customHeight="1" x14ac:dyDescent="0.3"/>
    <row r="3279" s="136" customFormat="1" ht="15" customHeight="1" x14ac:dyDescent="0.3"/>
    <row r="3280" s="136" customFormat="1" ht="15" customHeight="1" x14ac:dyDescent="0.3"/>
    <row r="3281" s="136" customFormat="1" ht="15" customHeight="1" x14ac:dyDescent="0.3"/>
    <row r="3282" s="136" customFormat="1" ht="15" customHeight="1" x14ac:dyDescent="0.3"/>
    <row r="3283" s="136" customFormat="1" ht="15" customHeight="1" x14ac:dyDescent="0.3"/>
    <row r="3284" s="136" customFormat="1" ht="15" customHeight="1" x14ac:dyDescent="0.3"/>
    <row r="3285" s="136" customFormat="1" ht="15" customHeight="1" x14ac:dyDescent="0.3"/>
    <row r="3286" s="136" customFormat="1" ht="15" customHeight="1" x14ac:dyDescent="0.3"/>
    <row r="3287" s="136" customFormat="1" ht="15" customHeight="1" x14ac:dyDescent="0.3"/>
    <row r="3288" s="136" customFormat="1" ht="15" customHeight="1" x14ac:dyDescent="0.3"/>
    <row r="3289" s="136" customFormat="1" ht="15" customHeight="1" x14ac:dyDescent="0.3"/>
    <row r="3290" s="136" customFormat="1" ht="15" customHeight="1" x14ac:dyDescent="0.3"/>
    <row r="3291" s="136" customFormat="1" ht="15" customHeight="1" x14ac:dyDescent="0.3"/>
    <row r="3292" s="136" customFormat="1" ht="15" customHeight="1" x14ac:dyDescent="0.3"/>
    <row r="3293" s="136" customFormat="1" ht="15" customHeight="1" x14ac:dyDescent="0.3"/>
    <row r="3294" s="136" customFormat="1" ht="15" customHeight="1" x14ac:dyDescent="0.3"/>
    <row r="3295" s="136" customFormat="1" ht="15" customHeight="1" x14ac:dyDescent="0.3"/>
    <row r="3296" s="136" customFormat="1" ht="15" customHeight="1" x14ac:dyDescent="0.3"/>
    <row r="3297" s="136" customFormat="1" ht="15" customHeight="1" x14ac:dyDescent="0.3"/>
    <row r="3298" s="136" customFormat="1" ht="15" customHeight="1" x14ac:dyDescent="0.3"/>
    <row r="3299" s="136" customFormat="1" ht="15" customHeight="1" x14ac:dyDescent="0.3"/>
    <row r="3300" s="136" customFormat="1" ht="15" customHeight="1" x14ac:dyDescent="0.3"/>
    <row r="3301" s="136" customFormat="1" ht="15" customHeight="1" x14ac:dyDescent="0.3"/>
    <row r="3302" s="136" customFormat="1" ht="15" customHeight="1" x14ac:dyDescent="0.3"/>
    <row r="3303" s="136" customFormat="1" ht="15" customHeight="1" x14ac:dyDescent="0.3"/>
    <row r="3304" s="136" customFormat="1" ht="15" customHeight="1" x14ac:dyDescent="0.3"/>
    <row r="3305" s="136" customFormat="1" ht="15" customHeight="1" x14ac:dyDescent="0.3"/>
    <row r="3306" s="136" customFormat="1" ht="15" customHeight="1" x14ac:dyDescent="0.3"/>
    <row r="3307" s="136" customFormat="1" ht="15" customHeight="1" x14ac:dyDescent="0.3"/>
    <row r="3308" s="136" customFormat="1" ht="15" customHeight="1" x14ac:dyDescent="0.3"/>
    <row r="3309" s="136" customFormat="1" ht="15" customHeight="1" x14ac:dyDescent="0.3"/>
    <row r="3310" s="136" customFormat="1" ht="15" customHeight="1" x14ac:dyDescent="0.3"/>
    <row r="3311" s="136" customFormat="1" ht="15" customHeight="1" x14ac:dyDescent="0.3"/>
    <row r="3312" s="136" customFormat="1" ht="15" customHeight="1" x14ac:dyDescent="0.3"/>
    <row r="3313" s="136" customFormat="1" ht="15" customHeight="1" x14ac:dyDescent="0.3"/>
    <row r="3314" s="136" customFormat="1" ht="15" customHeight="1" x14ac:dyDescent="0.3"/>
    <row r="3315" s="136" customFormat="1" ht="15" customHeight="1" x14ac:dyDescent="0.3"/>
    <row r="3316" s="136" customFormat="1" ht="15" customHeight="1" x14ac:dyDescent="0.3"/>
    <row r="3317" s="136" customFormat="1" ht="15" customHeight="1" x14ac:dyDescent="0.3"/>
    <row r="3318" s="136" customFormat="1" ht="15" customHeight="1" x14ac:dyDescent="0.3"/>
    <row r="3319" s="136" customFormat="1" ht="15" customHeight="1" x14ac:dyDescent="0.3"/>
    <row r="3320" s="136" customFormat="1" ht="15" customHeight="1" x14ac:dyDescent="0.3"/>
    <row r="3321" s="136" customFormat="1" ht="15" customHeight="1" x14ac:dyDescent="0.3"/>
    <row r="3322" s="136" customFormat="1" ht="15" customHeight="1" x14ac:dyDescent="0.3"/>
    <row r="3323" s="136" customFormat="1" ht="15" customHeight="1" x14ac:dyDescent="0.3"/>
    <row r="3324" s="136" customFormat="1" ht="15" customHeight="1" x14ac:dyDescent="0.3"/>
    <row r="3325" s="136" customFormat="1" ht="15" customHeight="1" x14ac:dyDescent="0.3"/>
    <row r="3326" s="136" customFormat="1" ht="15" customHeight="1" x14ac:dyDescent="0.3"/>
    <row r="3327" s="136" customFormat="1" ht="15" customHeight="1" x14ac:dyDescent="0.3"/>
    <row r="3328" s="136" customFormat="1" ht="15" customHeight="1" x14ac:dyDescent="0.3"/>
    <row r="3329" s="136" customFormat="1" ht="15" customHeight="1" x14ac:dyDescent="0.3"/>
    <row r="3330" s="136" customFormat="1" ht="15" customHeight="1" x14ac:dyDescent="0.3"/>
    <row r="3331" s="136" customFormat="1" ht="15" customHeight="1" x14ac:dyDescent="0.3"/>
    <row r="3332" s="136" customFormat="1" ht="15" customHeight="1" x14ac:dyDescent="0.3"/>
    <row r="3333" s="136" customFormat="1" ht="15" customHeight="1" x14ac:dyDescent="0.3"/>
    <row r="3334" s="136" customFormat="1" ht="15" customHeight="1" x14ac:dyDescent="0.3"/>
    <row r="3335" s="136" customFormat="1" ht="15" customHeight="1" x14ac:dyDescent="0.3"/>
    <row r="3336" s="136" customFormat="1" ht="15" customHeight="1" x14ac:dyDescent="0.3"/>
    <row r="3337" s="136" customFormat="1" ht="15" customHeight="1" x14ac:dyDescent="0.3"/>
    <row r="3338" s="136" customFormat="1" ht="15" customHeight="1" x14ac:dyDescent="0.3"/>
    <row r="3339" s="136" customFormat="1" ht="15" customHeight="1" x14ac:dyDescent="0.3"/>
    <row r="3340" s="136" customFormat="1" ht="15" customHeight="1" x14ac:dyDescent="0.3"/>
    <row r="3341" s="136" customFormat="1" ht="15" customHeight="1" x14ac:dyDescent="0.3"/>
    <row r="3342" s="136" customFormat="1" ht="15" customHeight="1" x14ac:dyDescent="0.3"/>
    <row r="3343" s="136" customFormat="1" ht="15" customHeight="1" x14ac:dyDescent="0.3"/>
    <row r="3344" s="136" customFormat="1" ht="15" customHeight="1" x14ac:dyDescent="0.3"/>
    <row r="3345" s="136" customFormat="1" ht="15" customHeight="1" x14ac:dyDescent="0.3"/>
    <row r="3346" s="136" customFormat="1" ht="15" customHeight="1" x14ac:dyDescent="0.3"/>
    <row r="3347" s="136" customFormat="1" ht="15" customHeight="1" x14ac:dyDescent="0.3"/>
    <row r="3348" s="136" customFormat="1" ht="15" customHeight="1" x14ac:dyDescent="0.3"/>
    <row r="3349" s="136" customFormat="1" ht="15" customHeight="1" x14ac:dyDescent="0.3"/>
    <row r="3350" s="136" customFormat="1" ht="15" customHeight="1" x14ac:dyDescent="0.3"/>
    <row r="3351" s="136" customFormat="1" ht="15" customHeight="1" x14ac:dyDescent="0.3"/>
    <row r="3352" s="136" customFormat="1" ht="15" customHeight="1" x14ac:dyDescent="0.3"/>
    <row r="3353" s="136" customFormat="1" ht="15" customHeight="1" x14ac:dyDescent="0.3"/>
    <row r="3354" s="136" customFormat="1" ht="15" customHeight="1" x14ac:dyDescent="0.3"/>
    <row r="3355" s="136" customFormat="1" ht="15" customHeight="1" x14ac:dyDescent="0.3"/>
    <row r="3356" s="136" customFormat="1" ht="15" customHeight="1" x14ac:dyDescent="0.3"/>
    <row r="3357" s="136" customFormat="1" ht="15" customHeight="1" x14ac:dyDescent="0.3"/>
    <row r="3358" s="136" customFormat="1" ht="15" customHeight="1" x14ac:dyDescent="0.3"/>
    <row r="3359" s="136" customFormat="1" ht="15" customHeight="1" x14ac:dyDescent="0.3"/>
    <row r="3360" s="136" customFormat="1" ht="15" customHeight="1" x14ac:dyDescent="0.3"/>
    <row r="3361" s="136" customFormat="1" ht="15" customHeight="1" x14ac:dyDescent="0.3"/>
    <row r="3362" s="136" customFormat="1" ht="15" customHeight="1" x14ac:dyDescent="0.3"/>
    <row r="3363" s="136" customFormat="1" ht="15" customHeight="1" x14ac:dyDescent="0.3"/>
    <row r="3364" s="136" customFormat="1" ht="15" customHeight="1" x14ac:dyDescent="0.3"/>
    <row r="3365" s="136" customFormat="1" ht="15" customHeight="1" x14ac:dyDescent="0.3"/>
    <row r="3366" s="136" customFormat="1" ht="15" customHeight="1" x14ac:dyDescent="0.3"/>
    <row r="3367" s="136" customFormat="1" ht="15" customHeight="1" x14ac:dyDescent="0.3"/>
    <row r="3368" s="136" customFormat="1" ht="15" customHeight="1" x14ac:dyDescent="0.3"/>
    <row r="3369" s="136" customFormat="1" ht="15" customHeight="1" x14ac:dyDescent="0.3"/>
    <row r="3370" s="136" customFormat="1" ht="15" customHeight="1" x14ac:dyDescent="0.3"/>
    <row r="3371" s="136" customFormat="1" ht="15" customHeight="1" x14ac:dyDescent="0.3"/>
    <row r="3372" s="136" customFormat="1" ht="15" customHeight="1" x14ac:dyDescent="0.3"/>
    <row r="3373" s="136" customFormat="1" ht="15" customHeight="1" x14ac:dyDescent="0.3"/>
    <row r="3374" s="136" customFormat="1" ht="15" customHeight="1" x14ac:dyDescent="0.3"/>
    <row r="3375" s="136" customFormat="1" ht="15" customHeight="1" x14ac:dyDescent="0.3"/>
    <row r="3376" s="136" customFormat="1" ht="15" customHeight="1" x14ac:dyDescent="0.3"/>
    <row r="3377" s="136" customFormat="1" ht="15" customHeight="1" x14ac:dyDescent="0.3"/>
    <row r="3378" s="136" customFormat="1" ht="15" customHeight="1" x14ac:dyDescent="0.3"/>
    <row r="3379" s="136" customFormat="1" ht="15" customHeight="1" x14ac:dyDescent="0.3"/>
    <row r="3380" s="136" customFormat="1" ht="15" customHeight="1" x14ac:dyDescent="0.3"/>
    <row r="3381" s="136" customFormat="1" ht="15" customHeight="1" x14ac:dyDescent="0.3"/>
    <row r="3382" s="136" customFormat="1" ht="15" customHeight="1" x14ac:dyDescent="0.3"/>
    <row r="3383" s="136" customFormat="1" ht="15" customHeight="1" x14ac:dyDescent="0.3"/>
    <row r="3384" s="136" customFormat="1" ht="15" customHeight="1" x14ac:dyDescent="0.3"/>
    <row r="3385" s="136" customFormat="1" ht="15" customHeight="1" x14ac:dyDescent="0.3"/>
    <row r="3386" s="136" customFormat="1" ht="15" customHeight="1" x14ac:dyDescent="0.3"/>
    <row r="3387" s="136" customFormat="1" ht="15" customHeight="1" x14ac:dyDescent="0.3"/>
    <row r="3388" s="136" customFormat="1" ht="15" customHeight="1" x14ac:dyDescent="0.3"/>
    <row r="3389" s="136" customFormat="1" ht="15" customHeight="1" x14ac:dyDescent="0.3"/>
    <row r="3390" s="136" customFormat="1" ht="15" customHeight="1" x14ac:dyDescent="0.3"/>
    <row r="3391" s="136" customFormat="1" ht="15" customHeight="1" x14ac:dyDescent="0.3"/>
    <row r="3392" s="136" customFormat="1" ht="15" customHeight="1" x14ac:dyDescent="0.3"/>
    <row r="3393" s="136" customFormat="1" ht="15" customHeight="1" x14ac:dyDescent="0.3"/>
    <row r="3394" s="136" customFormat="1" ht="15" customHeight="1" x14ac:dyDescent="0.3"/>
    <row r="3395" s="136" customFormat="1" ht="15" customHeight="1" x14ac:dyDescent="0.3"/>
    <row r="3396" s="136" customFormat="1" ht="15" customHeight="1" x14ac:dyDescent="0.3"/>
    <row r="3397" s="136" customFormat="1" ht="15" customHeight="1" x14ac:dyDescent="0.3"/>
    <row r="3398" s="136" customFormat="1" ht="15" customHeight="1" x14ac:dyDescent="0.3"/>
    <row r="3399" s="136" customFormat="1" ht="15" customHeight="1" x14ac:dyDescent="0.3"/>
    <row r="3400" s="136" customFormat="1" ht="15" customHeight="1" x14ac:dyDescent="0.3"/>
    <row r="3401" s="136" customFormat="1" ht="15" customHeight="1" x14ac:dyDescent="0.3"/>
    <row r="3402" s="136" customFormat="1" ht="15" customHeight="1" x14ac:dyDescent="0.3"/>
    <row r="3403" s="136" customFormat="1" ht="15" customHeight="1" x14ac:dyDescent="0.3"/>
    <row r="3404" s="136" customFormat="1" ht="15" customHeight="1" x14ac:dyDescent="0.3"/>
    <row r="3405" s="136" customFormat="1" ht="15" customHeight="1" x14ac:dyDescent="0.3"/>
    <row r="3406" s="136" customFormat="1" ht="15" customHeight="1" x14ac:dyDescent="0.3"/>
    <row r="3407" s="136" customFormat="1" ht="15" customHeight="1" x14ac:dyDescent="0.3"/>
    <row r="3408" s="136" customFormat="1" ht="15" customHeight="1" x14ac:dyDescent="0.3"/>
    <row r="3409" s="136" customFormat="1" ht="15" customHeight="1" x14ac:dyDescent="0.3"/>
    <row r="3410" s="136" customFormat="1" ht="15" customHeight="1" x14ac:dyDescent="0.3"/>
    <row r="3411" s="136" customFormat="1" ht="15" customHeight="1" x14ac:dyDescent="0.3"/>
    <row r="3412" s="136" customFormat="1" ht="15" customHeight="1" x14ac:dyDescent="0.3"/>
    <row r="3413" s="136" customFormat="1" ht="15" customHeight="1" x14ac:dyDescent="0.3"/>
    <row r="3414" s="136" customFormat="1" ht="15" customHeight="1" x14ac:dyDescent="0.3"/>
    <row r="3415" s="136" customFormat="1" ht="15" customHeight="1" x14ac:dyDescent="0.3"/>
    <row r="3416" s="136" customFormat="1" ht="15" customHeight="1" x14ac:dyDescent="0.3"/>
    <row r="3417" s="136" customFormat="1" ht="15" customHeight="1" x14ac:dyDescent="0.3"/>
    <row r="3418" s="136" customFormat="1" ht="15" customHeight="1" x14ac:dyDescent="0.3"/>
    <row r="3419" s="136" customFormat="1" ht="15" customHeight="1" x14ac:dyDescent="0.3"/>
    <row r="3420" s="136" customFormat="1" ht="15" customHeight="1" x14ac:dyDescent="0.3"/>
    <row r="3421" s="136" customFormat="1" ht="15" customHeight="1" x14ac:dyDescent="0.3"/>
    <row r="3422" s="136" customFormat="1" ht="15" customHeight="1" x14ac:dyDescent="0.3"/>
    <row r="3423" s="136" customFormat="1" ht="15" customHeight="1" x14ac:dyDescent="0.3"/>
    <row r="3424" s="136" customFormat="1" ht="15" customHeight="1" x14ac:dyDescent="0.3"/>
    <row r="3425" s="136" customFormat="1" ht="15" customHeight="1" x14ac:dyDescent="0.3"/>
    <row r="3426" s="136" customFormat="1" ht="15" customHeight="1" x14ac:dyDescent="0.3"/>
    <row r="3427" s="136" customFormat="1" ht="15" customHeight="1" x14ac:dyDescent="0.3"/>
    <row r="3428" s="136" customFormat="1" ht="15" customHeight="1" x14ac:dyDescent="0.3"/>
    <row r="3429" s="136" customFormat="1" ht="15" customHeight="1" x14ac:dyDescent="0.3"/>
    <row r="3430" s="136" customFormat="1" ht="15" customHeight="1" x14ac:dyDescent="0.3"/>
    <row r="3431" s="136" customFormat="1" ht="15" customHeight="1" x14ac:dyDescent="0.3"/>
    <row r="3432" s="136" customFormat="1" ht="15" customHeight="1" x14ac:dyDescent="0.3"/>
    <row r="3433" s="136" customFormat="1" ht="15" customHeight="1" x14ac:dyDescent="0.3"/>
    <row r="3434" s="136" customFormat="1" ht="15" customHeight="1" x14ac:dyDescent="0.3"/>
    <row r="3435" s="136" customFormat="1" ht="15" customHeight="1" x14ac:dyDescent="0.3"/>
    <row r="3436" s="136" customFormat="1" ht="15" customHeight="1" x14ac:dyDescent="0.3"/>
    <row r="3437" s="136" customFormat="1" ht="15" customHeight="1" x14ac:dyDescent="0.3"/>
    <row r="3438" s="136" customFormat="1" ht="15" customHeight="1" x14ac:dyDescent="0.3"/>
    <row r="3439" s="136" customFormat="1" ht="15" customHeight="1" x14ac:dyDescent="0.3"/>
    <row r="3440" s="136" customFormat="1" ht="15" customHeight="1" x14ac:dyDescent="0.3"/>
    <row r="3441" s="136" customFormat="1" ht="15" customHeight="1" x14ac:dyDescent="0.3"/>
    <row r="3442" s="136" customFormat="1" ht="15" customHeight="1" x14ac:dyDescent="0.3"/>
    <row r="3443" s="136" customFormat="1" ht="15" customHeight="1" x14ac:dyDescent="0.3"/>
    <row r="3444" s="136" customFormat="1" ht="15" customHeight="1" x14ac:dyDescent="0.3"/>
    <row r="3445" s="136" customFormat="1" ht="15" customHeight="1" x14ac:dyDescent="0.3"/>
    <row r="3446" s="136" customFormat="1" ht="15" customHeight="1" x14ac:dyDescent="0.3"/>
    <row r="3447" s="136" customFormat="1" ht="15" customHeight="1" x14ac:dyDescent="0.3"/>
    <row r="3448" s="136" customFormat="1" ht="15" customHeight="1" x14ac:dyDescent="0.3"/>
    <row r="3449" s="136" customFormat="1" ht="15" customHeight="1" x14ac:dyDescent="0.3"/>
    <row r="3450" s="136" customFormat="1" ht="15" customHeight="1" x14ac:dyDescent="0.3"/>
    <row r="3451" s="136" customFormat="1" ht="15" customHeight="1" x14ac:dyDescent="0.3"/>
    <row r="3452" s="136" customFormat="1" ht="15" customHeight="1" x14ac:dyDescent="0.3"/>
    <row r="3453" s="136" customFormat="1" ht="15" customHeight="1" x14ac:dyDescent="0.3"/>
    <row r="3454" s="136" customFormat="1" ht="15" customHeight="1" x14ac:dyDescent="0.3"/>
    <row r="3455" s="136" customFormat="1" ht="15" customHeight="1" x14ac:dyDescent="0.3"/>
    <row r="3456" s="136" customFormat="1" ht="15" customHeight="1" x14ac:dyDescent="0.3"/>
    <row r="3457" s="136" customFormat="1" ht="15" customHeight="1" x14ac:dyDescent="0.3"/>
    <row r="3458" s="136" customFormat="1" ht="15" customHeight="1" x14ac:dyDescent="0.3"/>
    <row r="3459" s="136" customFormat="1" ht="15" customHeight="1" x14ac:dyDescent="0.3"/>
    <row r="3460" s="136" customFormat="1" ht="15" customHeight="1" x14ac:dyDescent="0.3"/>
    <row r="3461" s="136" customFormat="1" ht="15" customHeight="1" x14ac:dyDescent="0.3"/>
    <row r="3462" s="136" customFormat="1" ht="15" customHeight="1" x14ac:dyDescent="0.3"/>
    <row r="3463" s="136" customFormat="1" ht="15" customHeight="1" x14ac:dyDescent="0.3"/>
    <row r="3464" s="136" customFormat="1" ht="15" customHeight="1" x14ac:dyDescent="0.3"/>
    <row r="3465" s="136" customFormat="1" ht="15" customHeight="1" x14ac:dyDescent="0.3"/>
    <row r="3466" s="136" customFormat="1" ht="15" customHeight="1" x14ac:dyDescent="0.3"/>
    <row r="3467" s="136" customFormat="1" ht="15" customHeight="1" x14ac:dyDescent="0.3"/>
    <row r="3468" s="136" customFormat="1" ht="15" customHeight="1" x14ac:dyDescent="0.3"/>
    <row r="3469" s="136" customFormat="1" ht="15" customHeight="1" x14ac:dyDescent="0.3"/>
    <row r="3470" s="136" customFormat="1" ht="15" customHeight="1" x14ac:dyDescent="0.3"/>
    <row r="3471" s="136" customFormat="1" ht="15" customHeight="1" x14ac:dyDescent="0.3"/>
    <row r="3472" s="136" customFormat="1" ht="15" customHeight="1" x14ac:dyDescent="0.3"/>
    <row r="3473" s="136" customFormat="1" ht="15" customHeight="1" x14ac:dyDescent="0.3"/>
    <row r="3474" s="136" customFormat="1" ht="15" customHeight="1" x14ac:dyDescent="0.3"/>
    <row r="3475" s="136" customFormat="1" ht="15" customHeight="1" x14ac:dyDescent="0.3"/>
    <row r="3476" s="136" customFormat="1" ht="15" customHeight="1" x14ac:dyDescent="0.3"/>
    <row r="3477" s="136" customFormat="1" ht="15" customHeight="1" x14ac:dyDescent="0.3"/>
    <row r="3478" s="136" customFormat="1" ht="15" customHeight="1" x14ac:dyDescent="0.3"/>
    <row r="3479" s="136" customFormat="1" ht="15" customHeight="1" x14ac:dyDescent="0.3"/>
    <row r="3480" s="136" customFormat="1" ht="15" customHeight="1" x14ac:dyDescent="0.3"/>
    <row r="3481" s="136" customFormat="1" ht="15" customHeight="1" x14ac:dyDescent="0.3"/>
    <row r="3482" s="136" customFormat="1" ht="15" customHeight="1" x14ac:dyDescent="0.3"/>
    <row r="3483" s="136" customFormat="1" ht="15" customHeight="1" x14ac:dyDescent="0.3"/>
    <row r="3484" s="136" customFormat="1" ht="15" customHeight="1" x14ac:dyDescent="0.3"/>
    <row r="3485" s="136" customFormat="1" ht="15" customHeight="1" x14ac:dyDescent="0.3"/>
    <row r="3486" s="136" customFormat="1" ht="15" customHeight="1" x14ac:dyDescent="0.3"/>
    <row r="3487" s="136" customFormat="1" ht="15" customHeight="1" x14ac:dyDescent="0.3"/>
    <row r="3488" s="136" customFormat="1" ht="15" customHeight="1" x14ac:dyDescent="0.3"/>
    <row r="3489" s="136" customFormat="1" ht="15" customHeight="1" x14ac:dyDescent="0.3"/>
    <row r="3490" s="136" customFormat="1" ht="15" customHeight="1" x14ac:dyDescent="0.3"/>
    <row r="3491" s="136" customFormat="1" ht="15" customHeight="1" x14ac:dyDescent="0.3"/>
    <row r="3492" s="136" customFormat="1" ht="15" customHeight="1" x14ac:dyDescent="0.3"/>
    <row r="3493" s="136" customFormat="1" ht="15" customHeight="1" x14ac:dyDescent="0.3"/>
    <row r="3494" s="136" customFormat="1" ht="15" customHeight="1" x14ac:dyDescent="0.3"/>
    <row r="3495" s="136" customFormat="1" ht="15" customHeight="1" x14ac:dyDescent="0.3"/>
    <row r="3496" s="136" customFormat="1" ht="15" customHeight="1" x14ac:dyDescent="0.3"/>
    <row r="3497" s="136" customFormat="1" ht="15" customHeight="1" x14ac:dyDescent="0.3"/>
    <row r="3498" s="136" customFormat="1" ht="15" customHeight="1" x14ac:dyDescent="0.3"/>
    <row r="3499" s="136" customFormat="1" ht="15" customHeight="1" x14ac:dyDescent="0.3"/>
    <row r="3500" s="136" customFormat="1" ht="15" customHeight="1" x14ac:dyDescent="0.3"/>
    <row r="3501" s="136" customFormat="1" ht="15" customHeight="1" x14ac:dyDescent="0.3"/>
    <row r="3502" s="136" customFormat="1" ht="15" customHeight="1" x14ac:dyDescent="0.3"/>
    <row r="3503" s="136" customFormat="1" ht="15" customHeight="1" x14ac:dyDescent="0.3"/>
    <row r="3504" s="136" customFormat="1" ht="15" customHeight="1" x14ac:dyDescent="0.3"/>
    <row r="3505" s="136" customFormat="1" ht="15" customHeight="1" x14ac:dyDescent="0.3"/>
    <row r="3506" s="136" customFormat="1" ht="15" customHeight="1" x14ac:dyDescent="0.3"/>
    <row r="3507" s="136" customFormat="1" ht="15" customHeight="1" x14ac:dyDescent="0.3"/>
    <row r="3508" s="136" customFormat="1" ht="15" customHeight="1" x14ac:dyDescent="0.3"/>
    <row r="3509" s="136" customFormat="1" ht="15" customHeight="1" x14ac:dyDescent="0.3"/>
    <row r="3510" s="136" customFormat="1" ht="15" customHeight="1" x14ac:dyDescent="0.3"/>
    <row r="3511" s="136" customFormat="1" ht="15" customHeight="1" x14ac:dyDescent="0.3"/>
    <row r="3512" s="136" customFormat="1" ht="15" customHeight="1" x14ac:dyDescent="0.3"/>
    <row r="3513" s="136" customFormat="1" ht="15" customHeight="1" x14ac:dyDescent="0.3"/>
    <row r="3514" s="136" customFormat="1" ht="15" customHeight="1" x14ac:dyDescent="0.3"/>
    <row r="3515" s="136" customFormat="1" ht="15" customHeight="1" x14ac:dyDescent="0.3"/>
    <row r="3516" s="136" customFormat="1" ht="15" customHeight="1" x14ac:dyDescent="0.3"/>
    <row r="3517" s="136" customFormat="1" ht="15" customHeight="1" x14ac:dyDescent="0.3"/>
    <row r="3518" s="136" customFormat="1" ht="15" customHeight="1" x14ac:dyDescent="0.3"/>
    <row r="3519" s="136" customFormat="1" ht="15" customHeight="1" x14ac:dyDescent="0.3"/>
    <row r="3520" s="136" customFormat="1" ht="15" customHeight="1" x14ac:dyDescent="0.3"/>
    <row r="3521" s="136" customFormat="1" ht="15" customHeight="1" x14ac:dyDescent="0.3"/>
    <row r="3522" s="136" customFormat="1" ht="15" customHeight="1" x14ac:dyDescent="0.3"/>
    <row r="3523" s="136" customFormat="1" ht="15" customHeight="1" x14ac:dyDescent="0.3"/>
    <row r="3524" s="136" customFormat="1" ht="15" customHeight="1" x14ac:dyDescent="0.3"/>
    <row r="3525" s="136" customFormat="1" ht="15" customHeight="1" x14ac:dyDescent="0.3"/>
    <row r="3526" s="136" customFormat="1" ht="15" customHeight="1" x14ac:dyDescent="0.3"/>
    <row r="3527" s="136" customFormat="1" ht="15" customHeight="1" x14ac:dyDescent="0.3"/>
    <row r="3528" s="136" customFormat="1" ht="15" customHeight="1" x14ac:dyDescent="0.3"/>
    <row r="3529" s="136" customFormat="1" ht="15" customHeight="1" x14ac:dyDescent="0.3"/>
    <row r="3530" s="136" customFormat="1" ht="15" customHeight="1" x14ac:dyDescent="0.3"/>
    <row r="3531" s="136" customFormat="1" ht="15" customHeight="1" x14ac:dyDescent="0.3"/>
    <row r="3532" s="136" customFormat="1" ht="15" customHeight="1" x14ac:dyDescent="0.3"/>
    <row r="3533" s="136" customFormat="1" ht="15" customHeight="1" x14ac:dyDescent="0.3"/>
    <row r="3534" s="136" customFormat="1" ht="15" customHeight="1" x14ac:dyDescent="0.3"/>
    <row r="3535" s="136" customFormat="1" ht="15" customHeight="1" x14ac:dyDescent="0.3"/>
    <row r="3536" s="136" customFormat="1" ht="15" customHeight="1" x14ac:dyDescent="0.3"/>
    <row r="3537" s="136" customFormat="1" ht="15" customHeight="1" x14ac:dyDescent="0.3"/>
    <row r="3538" s="136" customFormat="1" ht="15" customHeight="1" x14ac:dyDescent="0.3"/>
    <row r="3539" s="136" customFormat="1" ht="15" customHeight="1" x14ac:dyDescent="0.3"/>
    <row r="3540" s="136" customFormat="1" ht="15" customHeight="1" x14ac:dyDescent="0.3"/>
    <row r="3541" s="136" customFormat="1" ht="15" customHeight="1" x14ac:dyDescent="0.3"/>
    <row r="3542" s="136" customFormat="1" ht="15" customHeight="1" x14ac:dyDescent="0.3"/>
    <row r="3543" s="136" customFormat="1" ht="15" customHeight="1" x14ac:dyDescent="0.3"/>
    <row r="3544" s="136" customFormat="1" ht="15" customHeight="1" x14ac:dyDescent="0.3"/>
    <row r="3545" s="136" customFormat="1" ht="15" customHeight="1" x14ac:dyDescent="0.3"/>
    <row r="3546" s="136" customFormat="1" ht="15" customHeight="1" x14ac:dyDescent="0.3"/>
    <row r="3547" s="136" customFormat="1" ht="15" customHeight="1" x14ac:dyDescent="0.3"/>
    <row r="3548" s="136" customFormat="1" ht="15" customHeight="1" x14ac:dyDescent="0.3"/>
    <row r="3549" s="136" customFormat="1" ht="15" customHeight="1" x14ac:dyDescent="0.3"/>
    <row r="3550" s="136" customFormat="1" ht="15" customHeight="1" x14ac:dyDescent="0.3"/>
    <row r="3551" s="136" customFormat="1" ht="15" customHeight="1" x14ac:dyDescent="0.3"/>
    <row r="3552" s="136" customFormat="1" ht="15" customHeight="1" x14ac:dyDescent="0.3"/>
    <row r="3553" s="136" customFormat="1" ht="15" customHeight="1" x14ac:dyDescent="0.3"/>
    <row r="3554" s="136" customFormat="1" ht="15" customHeight="1" x14ac:dyDescent="0.3"/>
    <row r="3555" s="136" customFormat="1" ht="15" customHeight="1" x14ac:dyDescent="0.3"/>
    <row r="3556" s="136" customFormat="1" ht="15" customHeight="1" x14ac:dyDescent="0.3"/>
    <row r="3557" s="136" customFormat="1" ht="15" customHeight="1" x14ac:dyDescent="0.3"/>
    <row r="3558" s="136" customFormat="1" ht="15" customHeight="1" x14ac:dyDescent="0.3"/>
    <row r="3559" s="136" customFormat="1" ht="15" customHeight="1" x14ac:dyDescent="0.3"/>
    <row r="3560" s="136" customFormat="1" ht="15" customHeight="1" x14ac:dyDescent="0.3"/>
    <row r="3561" s="136" customFormat="1" ht="15" customHeight="1" x14ac:dyDescent="0.3"/>
    <row r="3562" s="136" customFormat="1" ht="15" customHeight="1" x14ac:dyDescent="0.3"/>
    <row r="3563" s="136" customFormat="1" ht="15" customHeight="1" x14ac:dyDescent="0.3"/>
    <row r="3564" s="136" customFormat="1" ht="15" customHeight="1" x14ac:dyDescent="0.3"/>
    <row r="3565" s="136" customFormat="1" ht="15" customHeight="1" x14ac:dyDescent="0.3"/>
    <row r="3566" s="136" customFormat="1" ht="15" customHeight="1" x14ac:dyDescent="0.3"/>
    <row r="3567" s="136" customFormat="1" ht="15" customHeight="1" x14ac:dyDescent="0.3"/>
    <row r="3568" s="136" customFormat="1" ht="15" customHeight="1" x14ac:dyDescent="0.3"/>
    <row r="3569" s="136" customFormat="1" ht="15" customHeight="1" x14ac:dyDescent="0.3"/>
    <row r="3570" s="136" customFormat="1" ht="15" customHeight="1" x14ac:dyDescent="0.3"/>
    <row r="3571" s="136" customFormat="1" ht="15" customHeight="1" x14ac:dyDescent="0.3"/>
    <row r="3572" s="136" customFormat="1" ht="15" customHeight="1" x14ac:dyDescent="0.3"/>
    <row r="3573" s="136" customFormat="1" ht="15" customHeight="1" x14ac:dyDescent="0.3"/>
    <row r="3574" s="136" customFormat="1" ht="15" customHeight="1" x14ac:dyDescent="0.3"/>
    <row r="3575" s="136" customFormat="1" ht="15" customHeight="1" x14ac:dyDescent="0.3"/>
    <row r="3576" s="136" customFormat="1" ht="15" customHeight="1" x14ac:dyDescent="0.3"/>
    <row r="3577" s="136" customFormat="1" ht="15" customHeight="1" x14ac:dyDescent="0.3"/>
    <row r="3578" s="136" customFormat="1" ht="15" customHeight="1" x14ac:dyDescent="0.3"/>
    <row r="3579" s="136" customFormat="1" ht="15" customHeight="1" x14ac:dyDescent="0.3"/>
    <row r="3580" s="136" customFormat="1" ht="15" customHeight="1" x14ac:dyDescent="0.3"/>
    <row r="3581" s="136" customFormat="1" ht="15" customHeight="1" x14ac:dyDescent="0.3"/>
    <row r="3582" s="136" customFormat="1" ht="15" customHeight="1" x14ac:dyDescent="0.3"/>
    <row r="3583" s="136" customFormat="1" ht="15" customHeight="1" x14ac:dyDescent="0.3"/>
    <row r="3584" s="136" customFormat="1" ht="15" customHeight="1" x14ac:dyDescent="0.3"/>
    <row r="3585" s="136" customFormat="1" ht="15" customHeight="1" x14ac:dyDescent="0.3"/>
    <row r="3586" s="136" customFormat="1" ht="15" customHeight="1" x14ac:dyDescent="0.3"/>
    <row r="3587" s="136" customFormat="1" ht="15" customHeight="1" x14ac:dyDescent="0.3"/>
    <row r="3588" s="136" customFormat="1" ht="15" customHeight="1" x14ac:dyDescent="0.3"/>
    <row r="3589" s="136" customFormat="1" ht="15" customHeight="1" x14ac:dyDescent="0.3"/>
    <row r="3590" s="136" customFormat="1" ht="15" customHeight="1" x14ac:dyDescent="0.3"/>
    <row r="3591" s="136" customFormat="1" ht="15" customHeight="1" x14ac:dyDescent="0.3"/>
    <row r="3592" s="136" customFormat="1" ht="15" customHeight="1" x14ac:dyDescent="0.3"/>
    <row r="3593" s="136" customFormat="1" ht="15" customHeight="1" x14ac:dyDescent="0.3"/>
    <row r="3594" s="136" customFormat="1" ht="15" customHeight="1" x14ac:dyDescent="0.3"/>
    <row r="3595" s="136" customFormat="1" ht="15" customHeight="1" x14ac:dyDescent="0.3"/>
    <row r="3596" s="136" customFormat="1" ht="15" customHeight="1" x14ac:dyDescent="0.3"/>
    <row r="3597" s="136" customFormat="1" ht="15" customHeight="1" x14ac:dyDescent="0.3"/>
    <row r="3598" s="136" customFormat="1" ht="15" customHeight="1" x14ac:dyDescent="0.3"/>
    <row r="3599" s="136" customFormat="1" ht="15" customHeight="1" x14ac:dyDescent="0.3"/>
    <row r="3600" s="136" customFormat="1" ht="15" customHeight="1" x14ac:dyDescent="0.3"/>
    <row r="3601" s="136" customFormat="1" ht="15" customHeight="1" x14ac:dyDescent="0.3"/>
    <row r="3602" s="136" customFormat="1" ht="15" customHeight="1" x14ac:dyDescent="0.3"/>
    <row r="3603" s="136" customFormat="1" ht="15" customHeight="1" x14ac:dyDescent="0.3"/>
    <row r="3604" s="136" customFormat="1" ht="15" customHeight="1" x14ac:dyDescent="0.3"/>
    <row r="3605" s="136" customFormat="1" ht="15" customHeight="1" x14ac:dyDescent="0.3"/>
    <row r="3606" s="136" customFormat="1" ht="15" customHeight="1" x14ac:dyDescent="0.3"/>
    <row r="3607" s="136" customFormat="1" ht="15" customHeight="1" x14ac:dyDescent="0.3"/>
    <row r="3608" s="136" customFormat="1" ht="15" customHeight="1" x14ac:dyDescent="0.3"/>
    <row r="3609" s="136" customFormat="1" ht="15" customHeight="1" x14ac:dyDescent="0.3"/>
    <row r="3610" s="136" customFormat="1" ht="15" customHeight="1" x14ac:dyDescent="0.3"/>
    <row r="3611" s="136" customFormat="1" ht="15" customHeight="1" x14ac:dyDescent="0.3"/>
    <row r="3612" s="136" customFormat="1" ht="15" customHeight="1" x14ac:dyDescent="0.3"/>
    <row r="3613" s="136" customFormat="1" ht="15" customHeight="1" x14ac:dyDescent="0.3"/>
    <row r="3614" s="136" customFormat="1" ht="15" customHeight="1" x14ac:dyDescent="0.3"/>
    <row r="3615" s="136" customFormat="1" ht="15" customHeight="1" x14ac:dyDescent="0.3"/>
    <row r="3616" s="136" customFormat="1" ht="15" customHeight="1" x14ac:dyDescent="0.3"/>
    <row r="3617" s="136" customFormat="1" ht="15" customHeight="1" x14ac:dyDescent="0.3"/>
    <row r="3618" s="136" customFormat="1" ht="15" customHeight="1" x14ac:dyDescent="0.3"/>
    <row r="3619" s="136" customFormat="1" ht="15" customHeight="1" x14ac:dyDescent="0.3"/>
    <row r="3620" s="136" customFormat="1" ht="15" customHeight="1" x14ac:dyDescent="0.3"/>
    <row r="3621" s="136" customFormat="1" ht="15" customHeight="1" x14ac:dyDescent="0.3"/>
    <row r="3622" s="136" customFormat="1" ht="15" customHeight="1" x14ac:dyDescent="0.3"/>
    <row r="3623" s="136" customFormat="1" ht="15" customHeight="1" x14ac:dyDescent="0.3"/>
    <row r="3624" s="136" customFormat="1" ht="15" customHeight="1" x14ac:dyDescent="0.3"/>
    <row r="3625" s="136" customFormat="1" ht="15" customHeight="1" x14ac:dyDescent="0.3"/>
    <row r="3626" s="136" customFormat="1" ht="15" customHeight="1" x14ac:dyDescent="0.3"/>
    <row r="3627" s="136" customFormat="1" ht="15" customHeight="1" x14ac:dyDescent="0.3"/>
    <row r="3628" s="136" customFormat="1" ht="15" customHeight="1" x14ac:dyDescent="0.3"/>
    <row r="3629" s="136" customFormat="1" ht="15" customHeight="1" x14ac:dyDescent="0.3"/>
    <row r="3630" s="136" customFormat="1" ht="15" customHeight="1" x14ac:dyDescent="0.3"/>
    <row r="3631" s="136" customFormat="1" ht="15" customHeight="1" x14ac:dyDescent="0.3"/>
    <row r="3632" s="136" customFormat="1" ht="15" customHeight="1" x14ac:dyDescent="0.3"/>
    <row r="3633" s="136" customFormat="1" ht="15" customHeight="1" x14ac:dyDescent="0.3"/>
    <row r="3634" s="136" customFormat="1" ht="15" customHeight="1" x14ac:dyDescent="0.3"/>
    <row r="3635" s="136" customFormat="1" ht="15" customHeight="1" x14ac:dyDescent="0.3"/>
    <row r="3636" s="136" customFormat="1" ht="15" customHeight="1" x14ac:dyDescent="0.3"/>
    <row r="3637" s="136" customFormat="1" ht="15" customHeight="1" x14ac:dyDescent="0.3"/>
    <row r="3638" s="136" customFormat="1" ht="15" customHeight="1" x14ac:dyDescent="0.3"/>
    <row r="3639" s="136" customFormat="1" ht="15" customHeight="1" x14ac:dyDescent="0.3"/>
    <row r="3640" s="136" customFormat="1" ht="15" customHeight="1" x14ac:dyDescent="0.3"/>
    <row r="3641" s="136" customFormat="1" ht="15" customHeight="1" x14ac:dyDescent="0.3"/>
    <row r="3642" s="136" customFormat="1" ht="15" customHeight="1" x14ac:dyDescent="0.3"/>
    <row r="3643" s="136" customFormat="1" ht="15" customHeight="1" x14ac:dyDescent="0.3"/>
    <row r="3644" s="136" customFormat="1" ht="15" customHeight="1" x14ac:dyDescent="0.3"/>
    <row r="3645" s="136" customFormat="1" ht="15" customHeight="1" x14ac:dyDescent="0.3"/>
    <row r="3646" s="136" customFormat="1" ht="15" customHeight="1" x14ac:dyDescent="0.3"/>
    <row r="3647" s="136" customFormat="1" ht="15" customHeight="1" x14ac:dyDescent="0.3"/>
    <row r="3648" s="136" customFormat="1" ht="15" customHeight="1" x14ac:dyDescent="0.3"/>
    <row r="3649" s="136" customFormat="1" ht="15" customHeight="1" x14ac:dyDescent="0.3"/>
    <row r="3650" s="136" customFormat="1" ht="15" customHeight="1" x14ac:dyDescent="0.3"/>
    <row r="3651" s="136" customFormat="1" ht="15" customHeight="1" x14ac:dyDescent="0.3"/>
    <row r="3652" s="136" customFormat="1" ht="15" customHeight="1" x14ac:dyDescent="0.3"/>
    <row r="3653" s="136" customFormat="1" ht="15" customHeight="1" x14ac:dyDescent="0.3"/>
    <row r="3654" s="136" customFormat="1" ht="15" customHeight="1" x14ac:dyDescent="0.3"/>
    <row r="3655" s="136" customFormat="1" ht="15" customHeight="1" x14ac:dyDescent="0.3"/>
    <row r="3656" s="136" customFormat="1" ht="15" customHeight="1" x14ac:dyDescent="0.3"/>
    <row r="3657" s="136" customFormat="1" ht="15" customHeight="1" x14ac:dyDescent="0.3"/>
    <row r="3658" s="136" customFormat="1" ht="15" customHeight="1" x14ac:dyDescent="0.3"/>
    <row r="3659" s="136" customFormat="1" ht="15" customHeight="1" x14ac:dyDescent="0.3"/>
    <row r="3660" s="136" customFormat="1" ht="15" customHeight="1" x14ac:dyDescent="0.3"/>
    <row r="3661" s="136" customFormat="1" ht="15" customHeight="1" x14ac:dyDescent="0.3"/>
    <row r="3662" s="136" customFormat="1" ht="15" customHeight="1" x14ac:dyDescent="0.3"/>
    <row r="3663" s="136" customFormat="1" ht="15" customHeight="1" x14ac:dyDescent="0.3"/>
    <row r="3664" s="136" customFormat="1" ht="15" customHeight="1" x14ac:dyDescent="0.3"/>
    <row r="3665" s="136" customFormat="1" ht="15" customHeight="1" x14ac:dyDescent="0.3"/>
    <row r="3666" s="136" customFormat="1" ht="15" customHeight="1" x14ac:dyDescent="0.3"/>
    <row r="3667" s="136" customFormat="1" ht="15" customHeight="1" x14ac:dyDescent="0.3"/>
    <row r="3668" s="136" customFormat="1" ht="15" customHeight="1" x14ac:dyDescent="0.3"/>
    <row r="3669" s="136" customFormat="1" ht="15" customHeight="1" x14ac:dyDescent="0.3"/>
    <row r="3670" s="136" customFormat="1" ht="15" customHeight="1" x14ac:dyDescent="0.3"/>
    <row r="3671" s="136" customFormat="1" ht="15" customHeight="1" x14ac:dyDescent="0.3"/>
    <row r="3672" s="136" customFormat="1" ht="15" customHeight="1" x14ac:dyDescent="0.3"/>
    <row r="3673" s="136" customFormat="1" ht="15" customHeight="1" x14ac:dyDescent="0.3"/>
    <row r="3674" s="136" customFormat="1" ht="15" customHeight="1" x14ac:dyDescent="0.3"/>
    <row r="3675" s="136" customFormat="1" ht="15" customHeight="1" x14ac:dyDescent="0.3"/>
    <row r="3676" s="136" customFormat="1" ht="15" customHeight="1" x14ac:dyDescent="0.3"/>
    <row r="3677" s="136" customFormat="1" ht="15" customHeight="1" x14ac:dyDescent="0.3"/>
    <row r="3678" s="136" customFormat="1" ht="15" customHeight="1" x14ac:dyDescent="0.3"/>
    <row r="3679" s="136" customFormat="1" ht="15" customHeight="1" x14ac:dyDescent="0.3"/>
    <row r="3680" s="136" customFormat="1" ht="15" customHeight="1" x14ac:dyDescent="0.3"/>
    <row r="3681" s="136" customFormat="1" ht="15" customHeight="1" x14ac:dyDescent="0.3"/>
    <row r="3682" s="136" customFormat="1" ht="15" customHeight="1" x14ac:dyDescent="0.3"/>
    <row r="3683" s="136" customFormat="1" ht="15" customHeight="1" x14ac:dyDescent="0.3"/>
    <row r="3684" s="136" customFormat="1" ht="15" customHeight="1" x14ac:dyDescent="0.3"/>
    <row r="3685" s="136" customFormat="1" ht="15" customHeight="1" x14ac:dyDescent="0.3"/>
    <row r="3686" s="136" customFormat="1" ht="15" customHeight="1" x14ac:dyDescent="0.3"/>
    <row r="3687" s="136" customFormat="1" ht="15" customHeight="1" x14ac:dyDescent="0.3"/>
    <row r="3688" s="136" customFormat="1" ht="15" customHeight="1" x14ac:dyDescent="0.3"/>
    <row r="3689" s="136" customFormat="1" ht="15" customHeight="1" x14ac:dyDescent="0.3"/>
    <row r="3690" s="136" customFormat="1" ht="15" customHeight="1" x14ac:dyDescent="0.3"/>
    <row r="3691" s="136" customFormat="1" ht="15" customHeight="1" x14ac:dyDescent="0.3"/>
    <row r="3692" s="136" customFormat="1" ht="15" customHeight="1" x14ac:dyDescent="0.3"/>
    <row r="3693" s="136" customFormat="1" ht="15" customHeight="1" x14ac:dyDescent="0.3"/>
    <row r="3694" s="136" customFormat="1" ht="15" customHeight="1" x14ac:dyDescent="0.3"/>
    <row r="3695" s="136" customFormat="1" ht="15" customHeight="1" x14ac:dyDescent="0.3"/>
    <row r="3696" s="136" customFormat="1" ht="15" customHeight="1" x14ac:dyDescent="0.3"/>
    <row r="3697" s="136" customFormat="1" ht="15" customHeight="1" x14ac:dyDescent="0.3"/>
    <row r="3698" s="136" customFormat="1" ht="15" customHeight="1" x14ac:dyDescent="0.3"/>
    <row r="3699" s="136" customFormat="1" ht="15" customHeight="1" x14ac:dyDescent="0.3"/>
    <row r="3700" s="136" customFormat="1" ht="15" customHeight="1" x14ac:dyDescent="0.3"/>
    <row r="3701" s="136" customFormat="1" ht="15" customHeight="1" x14ac:dyDescent="0.3"/>
    <row r="3702" s="136" customFormat="1" ht="15" customHeight="1" x14ac:dyDescent="0.3"/>
    <row r="3703" s="136" customFormat="1" ht="15" customHeight="1" x14ac:dyDescent="0.3"/>
    <row r="3704" s="136" customFormat="1" ht="15" customHeight="1" x14ac:dyDescent="0.3"/>
    <row r="3705" s="136" customFormat="1" ht="15" customHeight="1" x14ac:dyDescent="0.3"/>
    <row r="3706" s="136" customFormat="1" ht="15" customHeight="1" x14ac:dyDescent="0.3"/>
    <row r="3707" s="136" customFormat="1" ht="15" customHeight="1" x14ac:dyDescent="0.3"/>
    <row r="3708" s="136" customFormat="1" ht="15" customHeight="1" x14ac:dyDescent="0.3"/>
    <row r="3709" s="136" customFormat="1" ht="15" customHeight="1" x14ac:dyDescent="0.3"/>
    <row r="3710" s="136" customFormat="1" ht="15" customHeight="1" x14ac:dyDescent="0.3"/>
    <row r="3711" s="136" customFormat="1" ht="15" customHeight="1" x14ac:dyDescent="0.3"/>
    <row r="3712" s="136" customFormat="1" ht="15" customHeight="1" x14ac:dyDescent="0.3"/>
    <row r="3713" s="136" customFormat="1" ht="15" customHeight="1" x14ac:dyDescent="0.3"/>
    <row r="3714" s="136" customFormat="1" ht="15" customHeight="1" x14ac:dyDescent="0.3"/>
    <row r="3715" s="136" customFormat="1" ht="15" customHeight="1" x14ac:dyDescent="0.3"/>
    <row r="3716" s="136" customFormat="1" ht="15" customHeight="1" x14ac:dyDescent="0.3"/>
    <row r="3717" s="136" customFormat="1" ht="15" customHeight="1" x14ac:dyDescent="0.3"/>
    <row r="3718" s="136" customFormat="1" ht="15" customHeight="1" x14ac:dyDescent="0.3"/>
    <row r="3719" s="136" customFormat="1" ht="15" customHeight="1" x14ac:dyDescent="0.3"/>
    <row r="3720" s="136" customFormat="1" ht="15" customHeight="1" x14ac:dyDescent="0.3"/>
    <row r="3721" s="136" customFormat="1" ht="15" customHeight="1" x14ac:dyDescent="0.3"/>
    <row r="3722" s="136" customFormat="1" ht="15" customHeight="1" x14ac:dyDescent="0.3"/>
    <row r="3723" s="136" customFormat="1" ht="15" customHeight="1" x14ac:dyDescent="0.3"/>
    <row r="3724" s="136" customFormat="1" ht="15" customHeight="1" x14ac:dyDescent="0.3"/>
    <row r="3725" s="136" customFormat="1" ht="15" customHeight="1" x14ac:dyDescent="0.3"/>
    <row r="3726" s="136" customFormat="1" ht="15" customHeight="1" x14ac:dyDescent="0.3"/>
    <row r="3727" s="136" customFormat="1" ht="15" customHeight="1" x14ac:dyDescent="0.3"/>
    <row r="3728" s="136" customFormat="1" ht="15" customHeight="1" x14ac:dyDescent="0.3"/>
    <row r="3729" s="136" customFormat="1" ht="15" customHeight="1" x14ac:dyDescent="0.3"/>
    <row r="3730" s="136" customFormat="1" ht="15" customHeight="1" x14ac:dyDescent="0.3"/>
    <row r="3731" s="136" customFormat="1" ht="15" customHeight="1" x14ac:dyDescent="0.3"/>
    <row r="3732" s="136" customFormat="1" ht="15" customHeight="1" x14ac:dyDescent="0.3"/>
    <row r="3733" s="136" customFormat="1" ht="15" customHeight="1" x14ac:dyDescent="0.3"/>
    <row r="3734" s="136" customFormat="1" ht="15" customHeight="1" x14ac:dyDescent="0.3"/>
    <row r="3735" s="136" customFormat="1" ht="15" customHeight="1" x14ac:dyDescent="0.3"/>
    <row r="3736" s="136" customFormat="1" ht="15" customHeight="1" x14ac:dyDescent="0.3"/>
    <row r="3737" s="136" customFormat="1" ht="15" customHeight="1" x14ac:dyDescent="0.3"/>
    <row r="3738" s="136" customFormat="1" ht="15" customHeight="1" x14ac:dyDescent="0.3"/>
    <row r="3739" s="136" customFormat="1" ht="15" customHeight="1" x14ac:dyDescent="0.3"/>
    <row r="3740" s="136" customFormat="1" ht="15" customHeight="1" x14ac:dyDescent="0.3"/>
    <row r="3741" s="136" customFormat="1" ht="15" customHeight="1" x14ac:dyDescent="0.3"/>
    <row r="3742" s="136" customFormat="1" ht="15" customHeight="1" x14ac:dyDescent="0.3"/>
    <row r="3743" s="136" customFormat="1" ht="15" customHeight="1" x14ac:dyDescent="0.3"/>
    <row r="3744" s="136" customFormat="1" ht="15" customHeight="1" x14ac:dyDescent="0.3"/>
    <row r="3745" s="136" customFormat="1" ht="15" customHeight="1" x14ac:dyDescent="0.3"/>
    <row r="3746" s="136" customFormat="1" ht="15" customHeight="1" x14ac:dyDescent="0.3"/>
    <row r="3747" s="136" customFormat="1" ht="15" customHeight="1" x14ac:dyDescent="0.3"/>
    <row r="3748" s="136" customFormat="1" ht="15" customHeight="1" x14ac:dyDescent="0.3"/>
    <row r="3749" s="136" customFormat="1" ht="15" customHeight="1" x14ac:dyDescent="0.3"/>
    <row r="3750" s="136" customFormat="1" ht="15" customHeight="1" x14ac:dyDescent="0.3"/>
    <row r="3751" s="136" customFormat="1" ht="15" customHeight="1" x14ac:dyDescent="0.3"/>
    <row r="3752" s="136" customFormat="1" ht="15" customHeight="1" x14ac:dyDescent="0.3"/>
    <row r="3753" s="136" customFormat="1" ht="15" customHeight="1" x14ac:dyDescent="0.3"/>
    <row r="3754" s="136" customFormat="1" ht="15" customHeight="1" x14ac:dyDescent="0.3"/>
    <row r="3755" s="136" customFormat="1" ht="15" customHeight="1" x14ac:dyDescent="0.3"/>
    <row r="3756" s="136" customFormat="1" ht="15" customHeight="1" x14ac:dyDescent="0.3"/>
    <row r="3757" s="136" customFormat="1" ht="15" customHeight="1" x14ac:dyDescent="0.3"/>
    <row r="3758" s="136" customFormat="1" ht="15" customHeight="1" x14ac:dyDescent="0.3"/>
    <row r="3759" s="136" customFormat="1" ht="15" customHeight="1" x14ac:dyDescent="0.3"/>
    <row r="3760" s="136" customFormat="1" ht="15" customHeight="1" x14ac:dyDescent="0.3"/>
    <row r="3761" s="136" customFormat="1" ht="15" customHeight="1" x14ac:dyDescent="0.3"/>
    <row r="3762" s="136" customFormat="1" ht="15" customHeight="1" x14ac:dyDescent="0.3"/>
    <row r="3763" s="136" customFormat="1" ht="15" customHeight="1" x14ac:dyDescent="0.3"/>
    <row r="3764" s="136" customFormat="1" ht="15" customHeight="1" x14ac:dyDescent="0.3"/>
    <row r="3765" s="136" customFormat="1" ht="15" customHeight="1" x14ac:dyDescent="0.3"/>
    <row r="3766" s="136" customFormat="1" ht="15" customHeight="1" x14ac:dyDescent="0.3"/>
    <row r="3767" s="136" customFormat="1" ht="15" customHeight="1" x14ac:dyDescent="0.3"/>
    <row r="3768" s="136" customFormat="1" ht="15" customHeight="1" x14ac:dyDescent="0.3"/>
    <row r="3769" s="136" customFormat="1" ht="15" customHeight="1" x14ac:dyDescent="0.3"/>
    <row r="3770" s="136" customFormat="1" ht="15" customHeight="1" x14ac:dyDescent="0.3"/>
    <row r="3771" s="136" customFormat="1" ht="15" customHeight="1" x14ac:dyDescent="0.3"/>
    <row r="3772" s="136" customFormat="1" ht="15" customHeight="1" x14ac:dyDescent="0.3"/>
    <row r="3773" s="136" customFormat="1" ht="15" customHeight="1" x14ac:dyDescent="0.3"/>
    <row r="3774" s="136" customFormat="1" ht="15" customHeight="1" x14ac:dyDescent="0.3"/>
    <row r="3775" s="136" customFormat="1" ht="15" customHeight="1" x14ac:dyDescent="0.3"/>
    <row r="3776" s="136" customFormat="1" ht="15" customHeight="1" x14ac:dyDescent="0.3"/>
    <row r="3777" s="136" customFormat="1" ht="15" customHeight="1" x14ac:dyDescent="0.3"/>
    <row r="3778" s="136" customFormat="1" ht="15" customHeight="1" x14ac:dyDescent="0.3"/>
    <row r="3779" s="136" customFormat="1" ht="15" customHeight="1" x14ac:dyDescent="0.3"/>
    <row r="3780" s="136" customFormat="1" ht="15" customHeight="1" x14ac:dyDescent="0.3"/>
    <row r="3781" s="136" customFormat="1" ht="15" customHeight="1" x14ac:dyDescent="0.3"/>
    <row r="3782" s="136" customFormat="1" ht="15" customHeight="1" x14ac:dyDescent="0.3"/>
    <row r="3783" s="136" customFormat="1" ht="15" customHeight="1" x14ac:dyDescent="0.3"/>
    <row r="3784" s="136" customFormat="1" ht="15" customHeight="1" x14ac:dyDescent="0.3"/>
    <row r="3785" s="136" customFormat="1" ht="15" customHeight="1" x14ac:dyDescent="0.3"/>
    <row r="3786" s="136" customFormat="1" ht="15" customHeight="1" x14ac:dyDescent="0.3"/>
    <row r="3787" s="136" customFormat="1" ht="15" customHeight="1" x14ac:dyDescent="0.3"/>
    <row r="3788" s="136" customFormat="1" ht="15" customHeight="1" x14ac:dyDescent="0.3"/>
    <row r="3789" s="136" customFormat="1" ht="15" customHeight="1" x14ac:dyDescent="0.3"/>
    <row r="3790" s="136" customFormat="1" ht="15" customHeight="1" x14ac:dyDescent="0.3"/>
    <row r="3791" s="136" customFormat="1" ht="15" customHeight="1" x14ac:dyDescent="0.3"/>
    <row r="3792" s="136" customFormat="1" ht="15" customHeight="1" x14ac:dyDescent="0.3"/>
    <row r="3793" s="136" customFormat="1" ht="15" customHeight="1" x14ac:dyDescent="0.3"/>
    <row r="3794" s="136" customFormat="1" ht="15" customHeight="1" x14ac:dyDescent="0.3"/>
    <row r="3795" s="136" customFormat="1" ht="15" customHeight="1" x14ac:dyDescent="0.3"/>
    <row r="3796" s="136" customFormat="1" ht="15" customHeight="1" x14ac:dyDescent="0.3"/>
    <row r="3797" s="136" customFormat="1" ht="15" customHeight="1" x14ac:dyDescent="0.3"/>
    <row r="3798" s="136" customFormat="1" ht="15" customHeight="1" x14ac:dyDescent="0.3"/>
    <row r="3799" s="136" customFormat="1" ht="15" customHeight="1" x14ac:dyDescent="0.3"/>
    <row r="3800" s="136" customFormat="1" ht="15" customHeight="1" x14ac:dyDescent="0.3"/>
    <row r="3801" s="136" customFormat="1" ht="15" customHeight="1" x14ac:dyDescent="0.3"/>
    <row r="3802" s="136" customFormat="1" ht="15" customHeight="1" x14ac:dyDescent="0.3"/>
    <row r="3803" s="136" customFormat="1" ht="15" customHeight="1" x14ac:dyDescent="0.3"/>
    <row r="3804" s="136" customFormat="1" ht="15" customHeight="1" x14ac:dyDescent="0.3"/>
    <row r="3805" s="136" customFormat="1" ht="15" customHeight="1" x14ac:dyDescent="0.3"/>
    <row r="3806" s="136" customFormat="1" ht="15" customHeight="1" x14ac:dyDescent="0.3"/>
    <row r="3807" s="136" customFormat="1" ht="15" customHeight="1" x14ac:dyDescent="0.3"/>
    <row r="3808" s="136" customFormat="1" ht="15" customHeight="1" x14ac:dyDescent="0.3"/>
    <row r="3809" s="136" customFormat="1" ht="15" customHeight="1" x14ac:dyDescent="0.3"/>
    <row r="3810" s="136" customFormat="1" ht="15" customHeight="1" x14ac:dyDescent="0.3"/>
    <row r="3811" s="136" customFormat="1" ht="15" customHeight="1" x14ac:dyDescent="0.3"/>
    <row r="3812" s="136" customFormat="1" ht="15" customHeight="1" x14ac:dyDescent="0.3"/>
    <row r="3813" s="136" customFormat="1" ht="15" customHeight="1" x14ac:dyDescent="0.3"/>
    <row r="3814" s="136" customFormat="1" ht="15" customHeight="1" x14ac:dyDescent="0.3"/>
    <row r="3815" s="136" customFormat="1" ht="15" customHeight="1" x14ac:dyDescent="0.3"/>
    <row r="3816" s="136" customFormat="1" ht="15" customHeight="1" x14ac:dyDescent="0.3"/>
    <row r="3817" s="136" customFormat="1" ht="15" customHeight="1" x14ac:dyDescent="0.3"/>
    <row r="3818" s="136" customFormat="1" ht="15" customHeight="1" x14ac:dyDescent="0.3"/>
    <row r="3819" s="136" customFormat="1" ht="15" customHeight="1" x14ac:dyDescent="0.3"/>
    <row r="3820" s="136" customFormat="1" ht="15" customHeight="1" x14ac:dyDescent="0.3"/>
    <row r="3821" s="136" customFormat="1" ht="15" customHeight="1" x14ac:dyDescent="0.3"/>
    <row r="3822" s="136" customFormat="1" ht="15" customHeight="1" x14ac:dyDescent="0.3"/>
    <row r="3823" s="136" customFormat="1" ht="15" customHeight="1" x14ac:dyDescent="0.3"/>
    <row r="3824" s="136" customFormat="1" ht="15" customHeight="1" x14ac:dyDescent="0.3"/>
    <row r="3825" s="136" customFormat="1" ht="15" customHeight="1" x14ac:dyDescent="0.3"/>
    <row r="3826" s="136" customFormat="1" ht="15" customHeight="1" x14ac:dyDescent="0.3"/>
    <row r="3827" s="136" customFormat="1" ht="15" customHeight="1" x14ac:dyDescent="0.3"/>
    <row r="3828" s="136" customFormat="1" ht="15" customHeight="1" x14ac:dyDescent="0.3"/>
    <row r="3829" s="136" customFormat="1" ht="15" customHeight="1" x14ac:dyDescent="0.3"/>
    <row r="3830" s="136" customFormat="1" ht="15" customHeight="1" x14ac:dyDescent="0.3"/>
    <row r="3831" s="136" customFormat="1" ht="15" customHeight="1" x14ac:dyDescent="0.3"/>
    <row r="3832" s="136" customFormat="1" ht="15" customHeight="1" x14ac:dyDescent="0.3"/>
    <row r="3833" s="136" customFormat="1" ht="15" customHeight="1" x14ac:dyDescent="0.3"/>
    <row r="3834" s="136" customFormat="1" ht="15" customHeight="1" x14ac:dyDescent="0.3"/>
    <row r="3835" s="136" customFormat="1" ht="15" customHeight="1" x14ac:dyDescent="0.3"/>
    <row r="3836" s="136" customFormat="1" ht="15" customHeight="1" x14ac:dyDescent="0.3"/>
    <row r="3837" s="136" customFormat="1" ht="15" customHeight="1" x14ac:dyDescent="0.3"/>
    <row r="3838" s="136" customFormat="1" ht="15" customHeight="1" x14ac:dyDescent="0.3"/>
    <row r="3839" s="136" customFormat="1" ht="15" customHeight="1" x14ac:dyDescent="0.3"/>
    <row r="3840" s="136" customFormat="1" ht="15" customHeight="1" x14ac:dyDescent="0.3"/>
    <row r="3841" s="136" customFormat="1" ht="15" customHeight="1" x14ac:dyDescent="0.3"/>
    <row r="3842" s="136" customFormat="1" ht="15" customHeight="1" x14ac:dyDescent="0.3"/>
    <row r="3843" s="136" customFormat="1" ht="15" customHeight="1" x14ac:dyDescent="0.3"/>
    <row r="3844" s="136" customFormat="1" ht="15" customHeight="1" x14ac:dyDescent="0.3"/>
    <row r="3845" s="136" customFormat="1" ht="15" customHeight="1" x14ac:dyDescent="0.3"/>
    <row r="3846" s="136" customFormat="1" ht="15" customHeight="1" x14ac:dyDescent="0.3"/>
    <row r="3847" s="136" customFormat="1" ht="15" customHeight="1" x14ac:dyDescent="0.3"/>
    <row r="3848" s="136" customFormat="1" ht="15" customHeight="1" x14ac:dyDescent="0.3"/>
    <row r="3849" s="136" customFormat="1" ht="15" customHeight="1" x14ac:dyDescent="0.3"/>
    <row r="3850" s="136" customFormat="1" ht="15" customHeight="1" x14ac:dyDescent="0.3"/>
    <row r="3851" s="136" customFormat="1" ht="15" customHeight="1" x14ac:dyDescent="0.3"/>
    <row r="3852" s="136" customFormat="1" ht="15" customHeight="1" x14ac:dyDescent="0.3"/>
    <row r="3853" s="136" customFormat="1" ht="15" customHeight="1" x14ac:dyDescent="0.3"/>
    <row r="3854" s="136" customFormat="1" ht="15" customHeight="1" x14ac:dyDescent="0.3"/>
    <row r="3855" s="136" customFormat="1" ht="15" customHeight="1" x14ac:dyDescent="0.3"/>
    <row r="3856" s="136" customFormat="1" ht="15" customHeight="1" x14ac:dyDescent="0.3"/>
    <row r="3857" s="136" customFormat="1" ht="15" customHeight="1" x14ac:dyDescent="0.3"/>
    <row r="3858" s="136" customFormat="1" ht="15" customHeight="1" x14ac:dyDescent="0.3"/>
    <row r="3859" s="136" customFormat="1" ht="15" customHeight="1" x14ac:dyDescent="0.3"/>
    <row r="3860" s="136" customFormat="1" ht="15" customHeight="1" x14ac:dyDescent="0.3"/>
    <row r="3861" s="136" customFormat="1" ht="15" customHeight="1" x14ac:dyDescent="0.3"/>
    <row r="3862" s="136" customFormat="1" ht="15" customHeight="1" x14ac:dyDescent="0.3"/>
    <row r="3863" s="136" customFormat="1" ht="15" customHeight="1" x14ac:dyDescent="0.3"/>
    <row r="3864" s="136" customFormat="1" ht="15" customHeight="1" x14ac:dyDescent="0.3"/>
    <row r="3865" s="136" customFormat="1" ht="15" customHeight="1" x14ac:dyDescent="0.3"/>
    <row r="3866" s="136" customFormat="1" ht="15" customHeight="1" x14ac:dyDescent="0.3"/>
    <row r="3867" s="136" customFormat="1" ht="15" customHeight="1" x14ac:dyDescent="0.3"/>
    <row r="3868" s="136" customFormat="1" ht="15" customHeight="1" x14ac:dyDescent="0.3"/>
    <row r="3869" s="136" customFormat="1" ht="15" customHeight="1" x14ac:dyDescent="0.3"/>
    <row r="3870" s="136" customFormat="1" ht="15" customHeight="1" x14ac:dyDescent="0.3"/>
    <row r="3871" s="136" customFormat="1" ht="15" customHeight="1" x14ac:dyDescent="0.3"/>
    <row r="3872" s="136" customFormat="1" ht="15" customHeight="1" x14ac:dyDescent="0.3"/>
    <row r="3873" s="136" customFormat="1" ht="15" customHeight="1" x14ac:dyDescent="0.3"/>
    <row r="3874" s="136" customFormat="1" ht="15" customHeight="1" x14ac:dyDescent="0.3"/>
    <row r="3875" s="136" customFormat="1" ht="15" customHeight="1" x14ac:dyDescent="0.3"/>
    <row r="3876" s="136" customFormat="1" ht="15" customHeight="1" x14ac:dyDescent="0.3"/>
    <row r="3877" s="136" customFormat="1" ht="15" customHeight="1" x14ac:dyDescent="0.3"/>
    <row r="3878" s="136" customFormat="1" ht="15" customHeight="1" x14ac:dyDescent="0.3"/>
    <row r="3879" s="136" customFormat="1" ht="15" customHeight="1" x14ac:dyDescent="0.3"/>
    <row r="3880" s="136" customFormat="1" ht="15" customHeight="1" x14ac:dyDescent="0.3"/>
    <row r="3881" s="136" customFormat="1" ht="15" customHeight="1" x14ac:dyDescent="0.3"/>
    <row r="3882" s="136" customFormat="1" ht="15" customHeight="1" x14ac:dyDescent="0.3"/>
    <row r="3883" s="136" customFormat="1" ht="15" customHeight="1" x14ac:dyDescent="0.3"/>
    <row r="3884" s="136" customFormat="1" ht="15" customHeight="1" x14ac:dyDescent="0.3"/>
    <row r="3885" s="136" customFormat="1" ht="15" customHeight="1" x14ac:dyDescent="0.3"/>
    <row r="3886" s="136" customFormat="1" ht="15" customHeight="1" x14ac:dyDescent="0.3"/>
    <row r="3887" s="136" customFormat="1" ht="15" customHeight="1" x14ac:dyDescent="0.3"/>
    <row r="3888" s="136" customFormat="1" ht="15" customHeight="1" x14ac:dyDescent="0.3"/>
    <row r="3889" s="136" customFormat="1" ht="15" customHeight="1" x14ac:dyDescent="0.3"/>
    <row r="3890" s="136" customFormat="1" ht="15" customHeight="1" x14ac:dyDescent="0.3"/>
    <row r="3891" s="136" customFormat="1" ht="15" customHeight="1" x14ac:dyDescent="0.3"/>
    <row r="3892" s="136" customFormat="1" ht="15" customHeight="1" x14ac:dyDescent="0.3"/>
    <row r="3893" s="136" customFormat="1" ht="15" customHeight="1" x14ac:dyDescent="0.3"/>
    <row r="3894" s="136" customFormat="1" ht="15" customHeight="1" x14ac:dyDescent="0.3"/>
    <row r="3895" s="136" customFormat="1" ht="15" customHeight="1" x14ac:dyDescent="0.3"/>
    <row r="3896" s="136" customFormat="1" ht="15" customHeight="1" x14ac:dyDescent="0.3"/>
    <row r="3897" s="136" customFormat="1" ht="15" customHeight="1" x14ac:dyDescent="0.3"/>
    <row r="3898" s="136" customFormat="1" ht="15" customHeight="1" x14ac:dyDescent="0.3"/>
    <row r="3899" s="136" customFormat="1" ht="15" customHeight="1" x14ac:dyDescent="0.3"/>
    <row r="3900" s="136" customFormat="1" ht="15" customHeight="1" x14ac:dyDescent="0.3"/>
    <row r="3901" s="136" customFormat="1" ht="15" customHeight="1" x14ac:dyDescent="0.3"/>
    <row r="3902" s="136" customFormat="1" ht="15" customHeight="1" x14ac:dyDescent="0.3"/>
    <row r="3903" s="136" customFormat="1" ht="15" customHeight="1" x14ac:dyDescent="0.3"/>
    <row r="3904" s="136" customFormat="1" ht="15" customHeight="1" x14ac:dyDescent="0.3"/>
    <row r="3905" s="136" customFormat="1" ht="15" customHeight="1" x14ac:dyDescent="0.3"/>
    <row r="3906" s="136" customFormat="1" ht="15" customHeight="1" x14ac:dyDescent="0.3"/>
    <row r="3907" s="136" customFormat="1" ht="15" customHeight="1" x14ac:dyDescent="0.3"/>
    <row r="3908" s="136" customFormat="1" ht="15" customHeight="1" x14ac:dyDescent="0.3"/>
    <row r="3909" s="136" customFormat="1" ht="15" customHeight="1" x14ac:dyDescent="0.3"/>
    <row r="3910" s="136" customFormat="1" ht="15" customHeight="1" x14ac:dyDescent="0.3"/>
    <row r="3911" s="136" customFormat="1" ht="15" customHeight="1" x14ac:dyDescent="0.3"/>
    <row r="3912" s="136" customFormat="1" ht="15" customHeight="1" x14ac:dyDescent="0.3"/>
    <row r="3913" s="136" customFormat="1" ht="15" customHeight="1" x14ac:dyDescent="0.3"/>
    <row r="3914" s="136" customFormat="1" ht="15" customHeight="1" x14ac:dyDescent="0.3"/>
    <row r="3915" s="136" customFormat="1" ht="15" customHeight="1" x14ac:dyDescent="0.3"/>
    <row r="3916" s="136" customFormat="1" ht="15" customHeight="1" x14ac:dyDescent="0.3"/>
    <row r="3917" s="136" customFormat="1" ht="15" customHeight="1" x14ac:dyDescent="0.3"/>
    <row r="3918" s="136" customFormat="1" ht="15" customHeight="1" x14ac:dyDescent="0.3"/>
    <row r="3919" s="136" customFormat="1" ht="15" customHeight="1" x14ac:dyDescent="0.3"/>
    <row r="3920" s="136" customFormat="1" ht="15" customHeight="1" x14ac:dyDescent="0.3"/>
    <row r="3921" s="136" customFormat="1" ht="15" customHeight="1" x14ac:dyDescent="0.3"/>
    <row r="3922" s="136" customFormat="1" ht="15" customHeight="1" x14ac:dyDescent="0.3"/>
    <row r="3923" s="136" customFormat="1" ht="15" customHeight="1" x14ac:dyDescent="0.3"/>
    <row r="3924" s="136" customFormat="1" ht="15" customHeight="1" x14ac:dyDescent="0.3"/>
    <row r="3925" s="136" customFormat="1" ht="15" customHeight="1" x14ac:dyDescent="0.3"/>
    <row r="3926" s="136" customFormat="1" ht="15" customHeight="1" x14ac:dyDescent="0.3"/>
    <row r="3927" s="136" customFormat="1" ht="15" customHeight="1" x14ac:dyDescent="0.3"/>
    <row r="3928" s="136" customFormat="1" ht="15" customHeight="1" x14ac:dyDescent="0.3"/>
    <row r="3929" s="136" customFormat="1" ht="15" customHeight="1" x14ac:dyDescent="0.3"/>
    <row r="3930" s="136" customFormat="1" ht="15" customHeight="1" x14ac:dyDescent="0.3"/>
    <row r="3931" s="136" customFormat="1" ht="15" customHeight="1" x14ac:dyDescent="0.3"/>
    <row r="3932" s="136" customFormat="1" ht="15" customHeight="1" x14ac:dyDescent="0.3"/>
    <row r="3933" s="136" customFormat="1" ht="15" customHeight="1" x14ac:dyDescent="0.3"/>
    <row r="3934" s="136" customFormat="1" ht="15" customHeight="1" x14ac:dyDescent="0.3"/>
    <row r="3935" s="136" customFormat="1" ht="15" customHeight="1" x14ac:dyDescent="0.3"/>
    <row r="3936" s="136" customFormat="1" ht="15" customHeight="1" x14ac:dyDescent="0.3"/>
    <row r="3937" s="136" customFormat="1" ht="15" customHeight="1" x14ac:dyDescent="0.3"/>
    <row r="3938" s="136" customFormat="1" ht="15" customHeight="1" x14ac:dyDescent="0.3"/>
    <row r="3939" s="136" customFormat="1" ht="15" customHeight="1" x14ac:dyDescent="0.3"/>
    <row r="3940" s="136" customFormat="1" ht="15" customHeight="1" x14ac:dyDescent="0.3"/>
    <row r="3941" s="136" customFormat="1" ht="15" customHeight="1" x14ac:dyDescent="0.3"/>
    <row r="3942" s="136" customFormat="1" ht="15" customHeight="1" x14ac:dyDescent="0.3"/>
    <row r="3943" s="136" customFormat="1" ht="15" customHeight="1" x14ac:dyDescent="0.3"/>
    <row r="3944" s="136" customFormat="1" ht="15" customHeight="1" x14ac:dyDescent="0.3"/>
    <row r="3945" s="136" customFormat="1" ht="15" customHeight="1" x14ac:dyDescent="0.3"/>
    <row r="3946" s="136" customFormat="1" ht="15" customHeight="1" x14ac:dyDescent="0.3"/>
    <row r="3947" s="136" customFormat="1" ht="15" customHeight="1" x14ac:dyDescent="0.3"/>
    <row r="3948" s="136" customFormat="1" ht="15" customHeight="1" x14ac:dyDescent="0.3"/>
    <row r="3949" s="136" customFormat="1" ht="15" customHeight="1" x14ac:dyDescent="0.3"/>
    <row r="3950" s="136" customFormat="1" ht="15" customHeight="1" x14ac:dyDescent="0.3"/>
    <row r="3951" s="136" customFormat="1" ht="15" customHeight="1" x14ac:dyDescent="0.3"/>
    <row r="3952" s="136" customFormat="1" ht="15" customHeight="1" x14ac:dyDescent="0.3"/>
    <row r="3953" s="136" customFormat="1" ht="15" customHeight="1" x14ac:dyDescent="0.3"/>
    <row r="3954" s="136" customFormat="1" ht="15" customHeight="1" x14ac:dyDescent="0.3"/>
    <row r="3955" s="136" customFormat="1" ht="15" customHeight="1" x14ac:dyDescent="0.3"/>
    <row r="3956" s="136" customFormat="1" ht="15" customHeight="1" x14ac:dyDescent="0.3"/>
    <row r="3957" s="136" customFormat="1" ht="15" customHeight="1" x14ac:dyDescent="0.3"/>
    <row r="3958" s="136" customFormat="1" ht="15" customHeight="1" x14ac:dyDescent="0.3"/>
    <row r="3959" s="136" customFormat="1" ht="15" customHeight="1" x14ac:dyDescent="0.3"/>
    <row r="3960" s="136" customFormat="1" ht="15" customHeight="1" x14ac:dyDescent="0.3"/>
    <row r="3961" s="136" customFormat="1" ht="15" customHeight="1" x14ac:dyDescent="0.3"/>
    <row r="3962" s="136" customFormat="1" ht="15" customHeight="1" x14ac:dyDescent="0.3"/>
    <row r="3963" s="136" customFormat="1" ht="15" customHeight="1" x14ac:dyDescent="0.3"/>
    <row r="3964" s="136" customFormat="1" ht="15" customHeight="1" x14ac:dyDescent="0.3"/>
    <row r="3965" s="136" customFormat="1" ht="15" customHeight="1" x14ac:dyDescent="0.3"/>
    <row r="3966" s="136" customFormat="1" ht="15" customHeight="1" x14ac:dyDescent="0.3"/>
    <row r="3967" s="136" customFormat="1" ht="15" customHeight="1" x14ac:dyDescent="0.3"/>
    <row r="3968" s="136" customFormat="1" ht="15" customHeight="1" x14ac:dyDescent="0.3"/>
    <row r="3969" s="136" customFormat="1" ht="15" customHeight="1" x14ac:dyDescent="0.3"/>
    <row r="3970" s="136" customFormat="1" ht="15" customHeight="1" x14ac:dyDescent="0.3"/>
    <row r="3971" s="136" customFormat="1" ht="15" customHeight="1" x14ac:dyDescent="0.3"/>
    <row r="3972" s="136" customFormat="1" ht="15" customHeight="1" x14ac:dyDescent="0.3"/>
    <row r="3973" s="136" customFormat="1" ht="15" customHeight="1" x14ac:dyDescent="0.3"/>
    <row r="3974" s="136" customFormat="1" ht="15" customHeight="1" x14ac:dyDescent="0.3"/>
    <row r="3975" s="136" customFormat="1" ht="15" customHeight="1" x14ac:dyDescent="0.3"/>
    <row r="3976" s="136" customFormat="1" ht="15" customHeight="1" x14ac:dyDescent="0.3"/>
    <row r="3977" s="136" customFormat="1" ht="15" customHeight="1" x14ac:dyDescent="0.3"/>
    <row r="3978" s="136" customFormat="1" ht="15" customHeight="1" x14ac:dyDescent="0.3"/>
    <row r="3979" s="136" customFormat="1" ht="15" customHeight="1" x14ac:dyDescent="0.3"/>
    <row r="3980" s="136" customFormat="1" ht="15" customHeight="1" x14ac:dyDescent="0.3"/>
    <row r="3981" s="136" customFormat="1" ht="15" customHeight="1" x14ac:dyDescent="0.3"/>
    <row r="3982" s="136" customFormat="1" ht="15" customHeight="1" x14ac:dyDescent="0.3"/>
    <row r="3983" s="136" customFormat="1" ht="15" customHeight="1" x14ac:dyDescent="0.3"/>
    <row r="3984" s="136" customFormat="1" ht="15" customHeight="1" x14ac:dyDescent="0.3"/>
    <row r="3985" s="136" customFormat="1" ht="15" customHeight="1" x14ac:dyDescent="0.3"/>
    <row r="3986" s="136" customFormat="1" ht="15" customHeight="1" x14ac:dyDescent="0.3"/>
    <row r="3987" s="136" customFormat="1" ht="15" customHeight="1" x14ac:dyDescent="0.3"/>
    <row r="3988" s="136" customFormat="1" ht="15" customHeight="1" x14ac:dyDescent="0.3"/>
    <row r="3989" s="136" customFormat="1" ht="15" customHeight="1" x14ac:dyDescent="0.3"/>
    <row r="3990" s="136" customFormat="1" ht="15" customHeight="1" x14ac:dyDescent="0.3"/>
    <row r="3991" s="136" customFormat="1" ht="15" customHeight="1" x14ac:dyDescent="0.3"/>
    <row r="3992" s="136" customFormat="1" ht="15" customHeight="1" x14ac:dyDescent="0.3"/>
    <row r="3993" s="136" customFormat="1" ht="15" customHeight="1" x14ac:dyDescent="0.3"/>
    <row r="3994" s="136" customFormat="1" ht="15" customHeight="1" x14ac:dyDescent="0.3"/>
    <row r="3995" s="136" customFormat="1" ht="15" customHeight="1" x14ac:dyDescent="0.3"/>
    <row r="3996" s="136" customFormat="1" ht="15" customHeight="1" x14ac:dyDescent="0.3"/>
    <row r="3997" s="136" customFormat="1" ht="15" customHeight="1" x14ac:dyDescent="0.3"/>
    <row r="3998" s="136" customFormat="1" ht="15" customHeight="1" x14ac:dyDescent="0.3"/>
    <row r="3999" s="136" customFormat="1" ht="15" customHeight="1" x14ac:dyDescent="0.3"/>
    <row r="4000" s="136" customFormat="1" ht="15" customHeight="1" x14ac:dyDescent="0.3"/>
    <row r="4001" s="136" customFormat="1" ht="15" customHeight="1" x14ac:dyDescent="0.3"/>
    <row r="4002" s="136" customFormat="1" ht="15" customHeight="1" x14ac:dyDescent="0.3"/>
    <row r="4003" s="136" customFormat="1" ht="15" customHeight="1" x14ac:dyDescent="0.3"/>
    <row r="4004" s="136" customFormat="1" ht="15" customHeight="1" x14ac:dyDescent="0.3"/>
    <row r="4005" s="136" customFormat="1" ht="15" customHeight="1" x14ac:dyDescent="0.3"/>
    <row r="4006" s="136" customFormat="1" ht="15" customHeight="1" x14ac:dyDescent="0.3"/>
    <row r="4007" s="136" customFormat="1" ht="15" customHeight="1" x14ac:dyDescent="0.3"/>
    <row r="4008" s="136" customFormat="1" ht="15" customHeight="1" x14ac:dyDescent="0.3"/>
    <row r="4009" s="136" customFormat="1" ht="15" customHeight="1" x14ac:dyDescent="0.3"/>
    <row r="4010" s="136" customFormat="1" ht="15" customHeight="1" x14ac:dyDescent="0.3"/>
    <row r="4011" s="136" customFormat="1" ht="15" customHeight="1" x14ac:dyDescent="0.3"/>
    <row r="4012" s="136" customFormat="1" ht="15" customHeight="1" x14ac:dyDescent="0.3"/>
    <row r="4013" s="136" customFormat="1" ht="15" customHeight="1" x14ac:dyDescent="0.3"/>
    <row r="4014" s="136" customFormat="1" ht="15" customHeight="1" x14ac:dyDescent="0.3"/>
    <row r="4015" s="136" customFormat="1" ht="15" customHeight="1" x14ac:dyDescent="0.3"/>
    <row r="4016" s="136" customFormat="1" ht="15" customHeight="1" x14ac:dyDescent="0.3"/>
    <row r="4017" s="136" customFormat="1" ht="15" customHeight="1" x14ac:dyDescent="0.3"/>
    <row r="4018" s="136" customFormat="1" ht="15" customHeight="1" x14ac:dyDescent="0.3"/>
    <row r="4019" s="136" customFormat="1" ht="15" customHeight="1" x14ac:dyDescent="0.3"/>
    <row r="4020" s="136" customFormat="1" ht="15" customHeight="1" x14ac:dyDescent="0.3"/>
    <row r="4021" s="136" customFormat="1" ht="15" customHeight="1" x14ac:dyDescent="0.3"/>
    <row r="4022" s="136" customFormat="1" ht="15" customHeight="1" x14ac:dyDescent="0.3"/>
    <row r="4023" s="136" customFormat="1" ht="15" customHeight="1" x14ac:dyDescent="0.3"/>
    <row r="4024" s="136" customFormat="1" ht="15" customHeight="1" x14ac:dyDescent="0.3"/>
    <row r="4025" s="136" customFormat="1" ht="15" customHeight="1" x14ac:dyDescent="0.3"/>
    <row r="4026" s="136" customFormat="1" ht="15" customHeight="1" x14ac:dyDescent="0.3"/>
    <row r="4027" s="136" customFormat="1" ht="15" customHeight="1" x14ac:dyDescent="0.3"/>
    <row r="4028" s="136" customFormat="1" ht="15" customHeight="1" x14ac:dyDescent="0.3"/>
    <row r="4029" s="136" customFormat="1" ht="15" customHeight="1" x14ac:dyDescent="0.3"/>
    <row r="4030" s="136" customFormat="1" ht="15" customHeight="1" x14ac:dyDescent="0.3"/>
    <row r="4031" s="136" customFormat="1" ht="15" customHeight="1" x14ac:dyDescent="0.3"/>
    <row r="4032" s="136" customFormat="1" ht="15" customHeight="1" x14ac:dyDescent="0.3"/>
    <row r="4033" s="136" customFormat="1" ht="15" customHeight="1" x14ac:dyDescent="0.3"/>
    <row r="4034" s="136" customFormat="1" ht="15" customHeight="1" x14ac:dyDescent="0.3"/>
    <row r="4035" s="136" customFormat="1" ht="15" customHeight="1" x14ac:dyDescent="0.3"/>
    <row r="4036" s="136" customFormat="1" ht="15" customHeight="1" x14ac:dyDescent="0.3"/>
    <row r="4037" s="136" customFormat="1" ht="15" customHeight="1" x14ac:dyDescent="0.3"/>
    <row r="4038" s="136" customFormat="1" ht="15" customHeight="1" x14ac:dyDescent="0.3"/>
    <row r="4039" s="136" customFormat="1" ht="15" customHeight="1" x14ac:dyDescent="0.3"/>
    <row r="4040" s="136" customFormat="1" ht="15" customHeight="1" x14ac:dyDescent="0.3"/>
    <row r="4041" s="136" customFormat="1" ht="15" customHeight="1" x14ac:dyDescent="0.3"/>
    <row r="4042" s="136" customFormat="1" ht="15" customHeight="1" x14ac:dyDescent="0.3"/>
    <row r="4043" s="136" customFormat="1" ht="15" customHeight="1" x14ac:dyDescent="0.3"/>
    <row r="4044" s="136" customFormat="1" ht="15" customHeight="1" x14ac:dyDescent="0.3"/>
    <row r="4045" s="136" customFormat="1" ht="15" customHeight="1" x14ac:dyDescent="0.3"/>
    <row r="4046" s="136" customFormat="1" ht="15" customHeight="1" x14ac:dyDescent="0.3"/>
    <row r="4047" s="136" customFormat="1" ht="15" customHeight="1" x14ac:dyDescent="0.3"/>
    <row r="4048" s="136" customFormat="1" ht="15" customHeight="1" x14ac:dyDescent="0.3"/>
    <row r="4049" s="136" customFormat="1" ht="15" customHeight="1" x14ac:dyDescent="0.3"/>
    <row r="4050" s="136" customFormat="1" ht="15" customHeight="1" x14ac:dyDescent="0.3"/>
    <row r="4051" s="136" customFormat="1" ht="15" customHeight="1" x14ac:dyDescent="0.3"/>
    <row r="4052" s="136" customFormat="1" ht="15" customHeight="1" x14ac:dyDescent="0.3"/>
    <row r="4053" s="136" customFormat="1" ht="15" customHeight="1" x14ac:dyDescent="0.3"/>
    <row r="4054" s="136" customFormat="1" ht="15" customHeight="1" x14ac:dyDescent="0.3"/>
    <row r="4055" s="136" customFormat="1" ht="15" customHeight="1" x14ac:dyDescent="0.3"/>
    <row r="4056" s="136" customFormat="1" ht="15" customHeight="1" x14ac:dyDescent="0.3"/>
    <row r="4057" s="136" customFormat="1" ht="15" customHeight="1" x14ac:dyDescent="0.3"/>
    <row r="4058" s="136" customFormat="1" ht="15" customHeight="1" x14ac:dyDescent="0.3"/>
    <row r="4059" s="136" customFormat="1" ht="15" customHeight="1" x14ac:dyDescent="0.3"/>
    <row r="4060" s="136" customFormat="1" ht="15" customHeight="1" x14ac:dyDescent="0.3"/>
    <row r="4061" s="136" customFormat="1" ht="15" customHeight="1" x14ac:dyDescent="0.3"/>
    <row r="4062" s="136" customFormat="1" ht="15" customHeight="1" x14ac:dyDescent="0.3"/>
    <row r="4063" s="136" customFormat="1" ht="15" customHeight="1" x14ac:dyDescent="0.3"/>
    <row r="4064" s="136" customFormat="1" ht="15" customHeight="1" x14ac:dyDescent="0.3"/>
    <row r="4065" s="136" customFormat="1" ht="15" customHeight="1" x14ac:dyDescent="0.3"/>
    <row r="4066" s="136" customFormat="1" ht="15" customHeight="1" x14ac:dyDescent="0.3"/>
    <row r="4067" s="136" customFormat="1" ht="15" customHeight="1" x14ac:dyDescent="0.3"/>
    <row r="4068" s="136" customFormat="1" ht="15" customHeight="1" x14ac:dyDescent="0.3"/>
    <row r="4069" s="136" customFormat="1" ht="15" customHeight="1" x14ac:dyDescent="0.3"/>
    <row r="4070" s="136" customFormat="1" ht="15" customHeight="1" x14ac:dyDescent="0.3"/>
    <row r="4071" s="136" customFormat="1" ht="15" customHeight="1" x14ac:dyDescent="0.3"/>
    <row r="4072" s="136" customFormat="1" ht="15" customHeight="1" x14ac:dyDescent="0.3"/>
    <row r="4073" s="136" customFormat="1" ht="15" customHeight="1" x14ac:dyDescent="0.3"/>
    <row r="4074" s="136" customFormat="1" ht="15" customHeight="1" x14ac:dyDescent="0.3"/>
    <row r="4075" s="136" customFormat="1" ht="15" customHeight="1" x14ac:dyDescent="0.3"/>
    <row r="4076" s="136" customFormat="1" ht="15" customHeight="1" x14ac:dyDescent="0.3"/>
    <row r="4077" s="136" customFormat="1" ht="15" customHeight="1" x14ac:dyDescent="0.3"/>
    <row r="4078" s="136" customFormat="1" ht="15" customHeight="1" x14ac:dyDescent="0.3"/>
    <row r="4079" s="136" customFormat="1" ht="15" customHeight="1" x14ac:dyDescent="0.3"/>
    <row r="4080" s="136" customFormat="1" ht="15" customHeight="1" x14ac:dyDescent="0.3"/>
    <row r="4081" s="136" customFormat="1" ht="15" customHeight="1" x14ac:dyDescent="0.3"/>
    <row r="4082" s="136" customFormat="1" ht="15" customHeight="1" x14ac:dyDescent="0.3"/>
    <row r="4083" s="136" customFormat="1" ht="15" customHeight="1" x14ac:dyDescent="0.3"/>
    <row r="4084" s="136" customFormat="1" ht="15" customHeight="1" x14ac:dyDescent="0.3"/>
    <row r="4085" s="136" customFormat="1" ht="15" customHeight="1" x14ac:dyDescent="0.3"/>
    <row r="4086" s="136" customFormat="1" ht="15" customHeight="1" x14ac:dyDescent="0.3"/>
    <row r="4087" s="136" customFormat="1" ht="15" customHeight="1" x14ac:dyDescent="0.3"/>
    <row r="4088" s="136" customFormat="1" ht="15" customHeight="1" x14ac:dyDescent="0.3"/>
    <row r="4089" s="136" customFormat="1" ht="15" customHeight="1" x14ac:dyDescent="0.3"/>
    <row r="4090" s="136" customFormat="1" ht="15" customHeight="1" x14ac:dyDescent="0.3"/>
    <row r="4091" s="136" customFormat="1" ht="15" customHeight="1" x14ac:dyDescent="0.3"/>
    <row r="4092" s="136" customFormat="1" ht="15" customHeight="1" x14ac:dyDescent="0.3"/>
    <row r="4093" s="136" customFormat="1" ht="15" customHeight="1" x14ac:dyDescent="0.3"/>
    <row r="4094" s="136" customFormat="1" ht="15" customHeight="1" x14ac:dyDescent="0.3"/>
    <row r="4095" s="136" customFormat="1" ht="15" customHeight="1" x14ac:dyDescent="0.3"/>
    <row r="4096" s="136" customFormat="1" ht="15" customHeight="1" x14ac:dyDescent="0.3"/>
    <row r="4097" s="136" customFormat="1" ht="15" customHeight="1" x14ac:dyDescent="0.3"/>
    <row r="4098" s="136" customFormat="1" ht="15" customHeight="1" x14ac:dyDescent="0.3"/>
    <row r="4099" s="136" customFormat="1" ht="15" customHeight="1" x14ac:dyDescent="0.3"/>
    <row r="4100" s="136" customFormat="1" ht="15" customHeight="1" x14ac:dyDescent="0.3"/>
    <row r="4101" s="136" customFormat="1" ht="15" customHeight="1" x14ac:dyDescent="0.3"/>
    <row r="4102" s="136" customFormat="1" ht="15" customHeight="1" x14ac:dyDescent="0.3"/>
    <row r="4103" s="136" customFormat="1" ht="15" customHeight="1" x14ac:dyDescent="0.3"/>
    <row r="4104" s="136" customFormat="1" ht="15" customHeight="1" x14ac:dyDescent="0.3"/>
    <row r="4105" s="136" customFormat="1" ht="15" customHeight="1" x14ac:dyDescent="0.3"/>
    <row r="4106" s="136" customFormat="1" ht="15" customHeight="1" x14ac:dyDescent="0.3"/>
    <row r="4107" s="136" customFormat="1" ht="15" customHeight="1" x14ac:dyDescent="0.3"/>
    <row r="4108" s="136" customFormat="1" ht="15" customHeight="1" x14ac:dyDescent="0.3"/>
    <row r="4109" s="136" customFormat="1" ht="15" customHeight="1" x14ac:dyDescent="0.3"/>
    <row r="4110" s="136" customFormat="1" ht="15" customHeight="1" x14ac:dyDescent="0.3"/>
    <row r="4111" s="136" customFormat="1" ht="15" customHeight="1" x14ac:dyDescent="0.3"/>
    <row r="4112" s="136" customFormat="1" ht="15" customHeight="1" x14ac:dyDescent="0.3"/>
    <row r="4113" s="136" customFormat="1" ht="15" customHeight="1" x14ac:dyDescent="0.3"/>
    <row r="4114" s="136" customFormat="1" ht="15" customHeight="1" x14ac:dyDescent="0.3"/>
    <row r="4115" s="136" customFormat="1" ht="15" customHeight="1" x14ac:dyDescent="0.3"/>
    <row r="4116" s="136" customFormat="1" ht="15" customHeight="1" x14ac:dyDescent="0.3"/>
    <row r="4117" s="136" customFormat="1" ht="15" customHeight="1" x14ac:dyDescent="0.3"/>
    <row r="4118" s="136" customFormat="1" ht="15" customHeight="1" x14ac:dyDescent="0.3"/>
    <row r="4119" s="136" customFormat="1" ht="15" customHeight="1" x14ac:dyDescent="0.3"/>
    <row r="4120" s="136" customFormat="1" ht="15" customHeight="1" x14ac:dyDescent="0.3"/>
    <row r="4121" s="136" customFormat="1" ht="15" customHeight="1" x14ac:dyDescent="0.3"/>
    <row r="4122" s="136" customFormat="1" ht="15" customHeight="1" x14ac:dyDescent="0.3"/>
    <row r="4123" s="136" customFormat="1" ht="15" customHeight="1" x14ac:dyDescent="0.3"/>
    <row r="4124" s="136" customFormat="1" ht="15" customHeight="1" x14ac:dyDescent="0.3"/>
    <row r="4125" s="136" customFormat="1" ht="15" customHeight="1" x14ac:dyDescent="0.3"/>
    <row r="4126" s="136" customFormat="1" ht="15" customHeight="1" x14ac:dyDescent="0.3"/>
    <row r="4127" s="136" customFormat="1" ht="15" customHeight="1" x14ac:dyDescent="0.3"/>
    <row r="4128" s="136" customFormat="1" ht="15" customHeight="1" x14ac:dyDescent="0.3"/>
    <row r="4129" s="136" customFormat="1" ht="15" customHeight="1" x14ac:dyDescent="0.3"/>
    <row r="4130" s="136" customFormat="1" ht="15" customHeight="1" x14ac:dyDescent="0.3"/>
    <row r="4131" s="136" customFormat="1" ht="15" customHeight="1" x14ac:dyDescent="0.3"/>
    <row r="4132" s="136" customFormat="1" ht="15" customHeight="1" x14ac:dyDescent="0.3"/>
    <row r="4133" s="136" customFormat="1" ht="15" customHeight="1" x14ac:dyDescent="0.3"/>
    <row r="4134" s="136" customFormat="1" ht="15" customHeight="1" x14ac:dyDescent="0.3"/>
    <row r="4135" s="136" customFormat="1" ht="15" customHeight="1" x14ac:dyDescent="0.3"/>
    <row r="4136" s="136" customFormat="1" ht="15" customHeight="1" x14ac:dyDescent="0.3"/>
    <row r="4137" s="136" customFormat="1" ht="15" customHeight="1" x14ac:dyDescent="0.3"/>
    <row r="4138" s="136" customFormat="1" ht="15" customHeight="1" x14ac:dyDescent="0.3"/>
    <row r="4139" s="136" customFormat="1" ht="15" customHeight="1" x14ac:dyDescent="0.3"/>
    <row r="4140" s="136" customFormat="1" ht="15" customHeight="1" x14ac:dyDescent="0.3"/>
    <row r="4141" s="136" customFormat="1" ht="15" customHeight="1" x14ac:dyDescent="0.3"/>
    <row r="4142" s="136" customFormat="1" ht="15" customHeight="1" x14ac:dyDescent="0.3"/>
    <row r="4143" s="136" customFormat="1" ht="15" customHeight="1" x14ac:dyDescent="0.3"/>
    <row r="4144" s="136" customFormat="1" ht="15" customHeight="1" x14ac:dyDescent="0.3"/>
    <row r="4145" s="136" customFormat="1" ht="15" customHeight="1" x14ac:dyDescent="0.3"/>
    <row r="4146" s="136" customFormat="1" ht="15" customHeight="1" x14ac:dyDescent="0.3"/>
    <row r="4147" s="136" customFormat="1" ht="15" customHeight="1" x14ac:dyDescent="0.3"/>
    <row r="4148" s="136" customFormat="1" ht="15" customHeight="1" x14ac:dyDescent="0.3"/>
    <row r="4149" s="136" customFormat="1" ht="15" customHeight="1" x14ac:dyDescent="0.3"/>
    <row r="4150" s="136" customFormat="1" ht="15" customHeight="1" x14ac:dyDescent="0.3"/>
    <row r="4151" s="136" customFormat="1" ht="15" customHeight="1" x14ac:dyDescent="0.3"/>
    <row r="4152" s="136" customFormat="1" ht="15" customHeight="1" x14ac:dyDescent="0.3"/>
    <row r="4153" s="136" customFormat="1" ht="15" customHeight="1" x14ac:dyDescent="0.3"/>
    <row r="4154" s="136" customFormat="1" ht="15" customHeight="1" x14ac:dyDescent="0.3"/>
    <row r="4155" s="136" customFormat="1" ht="15" customHeight="1" x14ac:dyDescent="0.3"/>
    <row r="4156" s="136" customFormat="1" ht="15" customHeight="1" x14ac:dyDescent="0.3"/>
    <row r="4157" s="136" customFormat="1" ht="15" customHeight="1" x14ac:dyDescent="0.3"/>
    <row r="4158" s="136" customFormat="1" ht="15" customHeight="1" x14ac:dyDescent="0.3"/>
    <row r="4159" s="136" customFormat="1" ht="15" customHeight="1" x14ac:dyDescent="0.3"/>
    <row r="4160" s="136" customFormat="1" ht="15" customHeight="1" x14ac:dyDescent="0.3"/>
    <row r="4161" s="136" customFormat="1" ht="15" customHeight="1" x14ac:dyDescent="0.3"/>
    <row r="4162" s="136" customFormat="1" ht="15" customHeight="1" x14ac:dyDescent="0.3"/>
    <row r="4163" s="136" customFormat="1" ht="15" customHeight="1" x14ac:dyDescent="0.3"/>
    <row r="4164" s="136" customFormat="1" ht="15" customHeight="1" x14ac:dyDescent="0.3"/>
    <row r="4165" s="136" customFormat="1" ht="15" customHeight="1" x14ac:dyDescent="0.3"/>
    <row r="4166" s="136" customFormat="1" ht="15" customHeight="1" x14ac:dyDescent="0.3"/>
    <row r="4167" s="136" customFormat="1" ht="15" customHeight="1" x14ac:dyDescent="0.3"/>
    <row r="4168" s="136" customFormat="1" ht="15" customHeight="1" x14ac:dyDescent="0.3"/>
    <row r="4169" s="136" customFormat="1" ht="15" customHeight="1" x14ac:dyDescent="0.3"/>
    <row r="4170" s="136" customFormat="1" ht="15" customHeight="1" x14ac:dyDescent="0.3"/>
    <row r="4171" s="136" customFormat="1" ht="15" customHeight="1" x14ac:dyDescent="0.3"/>
    <row r="4172" s="136" customFormat="1" ht="15" customHeight="1" x14ac:dyDescent="0.3"/>
    <row r="4173" s="136" customFormat="1" ht="15" customHeight="1" x14ac:dyDescent="0.3"/>
    <row r="4174" s="136" customFormat="1" ht="15" customHeight="1" x14ac:dyDescent="0.3"/>
    <row r="4175" s="136" customFormat="1" ht="15" customHeight="1" x14ac:dyDescent="0.3"/>
    <row r="4176" s="136" customFormat="1" ht="15" customHeight="1" x14ac:dyDescent="0.3"/>
    <row r="4177" s="136" customFormat="1" ht="15" customHeight="1" x14ac:dyDescent="0.3"/>
    <row r="4178" s="136" customFormat="1" ht="15" customHeight="1" x14ac:dyDescent="0.3"/>
    <row r="4179" s="136" customFormat="1" ht="15" customHeight="1" x14ac:dyDescent="0.3"/>
    <row r="4180" s="136" customFormat="1" ht="15" customHeight="1" x14ac:dyDescent="0.3"/>
    <row r="4181" s="136" customFormat="1" ht="15" customHeight="1" x14ac:dyDescent="0.3"/>
    <row r="4182" s="136" customFormat="1" ht="15" customHeight="1" x14ac:dyDescent="0.3"/>
    <row r="4183" s="136" customFormat="1" ht="15" customHeight="1" x14ac:dyDescent="0.3"/>
    <row r="4184" s="136" customFormat="1" ht="15" customHeight="1" x14ac:dyDescent="0.3"/>
    <row r="4185" s="136" customFormat="1" ht="15" customHeight="1" x14ac:dyDescent="0.3"/>
    <row r="4186" s="136" customFormat="1" ht="15" customHeight="1" x14ac:dyDescent="0.3"/>
    <row r="4187" s="136" customFormat="1" ht="15" customHeight="1" x14ac:dyDescent="0.3"/>
    <row r="4188" s="136" customFormat="1" ht="15" customHeight="1" x14ac:dyDescent="0.3"/>
    <row r="4189" s="136" customFormat="1" ht="15" customHeight="1" x14ac:dyDescent="0.3"/>
    <row r="4190" s="136" customFormat="1" ht="15" customHeight="1" x14ac:dyDescent="0.3"/>
    <row r="4191" s="136" customFormat="1" ht="15" customHeight="1" x14ac:dyDescent="0.3"/>
    <row r="4192" s="136" customFormat="1" ht="15" customHeight="1" x14ac:dyDescent="0.3"/>
    <row r="4193" s="136" customFormat="1" ht="15" customHeight="1" x14ac:dyDescent="0.3"/>
    <row r="4194" s="136" customFormat="1" ht="15" customHeight="1" x14ac:dyDescent="0.3"/>
    <row r="4195" s="136" customFormat="1" ht="15" customHeight="1" x14ac:dyDescent="0.3"/>
    <row r="4196" s="136" customFormat="1" ht="15" customHeight="1" x14ac:dyDescent="0.3"/>
    <row r="4197" s="136" customFormat="1" ht="15" customHeight="1" x14ac:dyDescent="0.3"/>
    <row r="4198" s="136" customFormat="1" ht="15" customHeight="1" x14ac:dyDescent="0.3"/>
    <row r="4199" s="136" customFormat="1" ht="15" customHeight="1" x14ac:dyDescent="0.3"/>
    <row r="4200" s="136" customFormat="1" ht="15" customHeight="1" x14ac:dyDescent="0.3"/>
    <row r="4201" s="136" customFormat="1" ht="15" customHeight="1" x14ac:dyDescent="0.3"/>
    <row r="4202" s="136" customFormat="1" ht="15" customHeight="1" x14ac:dyDescent="0.3"/>
    <row r="4203" s="136" customFormat="1" ht="15" customHeight="1" x14ac:dyDescent="0.3"/>
    <row r="4204" s="136" customFormat="1" ht="15" customHeight="1" x14ac:dyDescent="0.3"/>
    <row r="4205" s="136" customFormat="1" ht="15" customHeight="1" x14ac:dyDescent="0.3"/>
    <row r="4206" s="136" customFormat="1" ht="15" customHeight="1" x14ac:dyDescent="0.3"/>
    <row r="4207" s="136" customFormat="1" ht="15" customHeight="1" x14ac:dyDescent="0.3"/>
    <row r="4208" s="136" customFormat="1" ht="15" customHeight="1" x14ac:dyDescent="0.3"/>
    <row r="4209" s="136" customFormat="1" ht="15" customHeight="1" x14ac:dyDescent="0.3"/>
    <row r="4210" s="136" customFormat="1" ht="15" customHeight="1" x14ac:dyDescent="0.3"/>
    <row r="4211" s="136" customFormat="1" ht="15" customHeight="1" x14ac:dyDescent="0.3"/>
    <row r="4212" s="136" customFormat="1" ht="15" customHeight="1" x14ac:dyDescent="0.3"/>
    <row r="4213" s="136" customFormat="1" ht="15" customHeight="1" x14ac:dyDescent="0.3"/>
    <row r="4214" s="136" customFormat="1" ht="15" customHeight="1" x14ac:dyDescent="0.3"/>
    <row r="4215" s="136" customFormat="1" ht="15" customHeight="1" x14ac:dyDescent="0.3"/>
    <row r="4216" s="136" customFormat="1" ht="15" customHeight="1" x14ac:dyDescent="0.3"/>
    <row r="4217" s="136" customFormat="1" ht="15" customHeight="1" x14ac:dyDescent="0.3"/>
    <row r="4218" s="136" customFormat="1" ht="15" customHeight="1" x14ac:dyDescent="0.3"/>
    <row r="4219" s="136" customFormat="1" ht="15" customHeight="1" x14ac:dyDescent="0.3"/>
    <row r="4220" s="136" customFormat="1" ht="15" customHeight="1" x14ac:dyDescent="0.3"/>
    <row r="4221" s="136" customFormat="1" ht="15" customHeight="1" x14ac:dyDescent="0.3"/>
    <row r="4222" s="136" customFormat="1" ht="15" customHeight="1" x14ac:dyDescent="0.3"/>
    <row r="4223" s="136" customFormat="1" ht="15" customHeight="1" x14ac:dyDescent="0.3"/>
    <row r="4224" s="136" customFormat="1" ht="15" customHeight="1" x14ac:dyDescent="0.3"/>
    <row r="4225" s="136" customFormat="1" ht="15" customHeight="1" x14ac:dyDescent="0.3"/>
    <row r="4226" s="136" customFormat="1" ht="15" customHeight="1" x14ac:dyDescent="0.3"/>
    <row r="4227" s="136" customFormat="1" ht="15" customHeight="1" x14ac:dyDescent="0.3"/>
    <row r="4228" s="136" customFormat="1" ht="15" customHeight="1" x14ac:dyDescent="0.3"/>
    <row r="4229" s="136" customFormat="1" ht="15" customHeight="1" x14ac:dyDescent="0.3"/>
    <row r="4230" s="136" customFormat="1" ht="15" customHeight="1" x14ac:dyDescent="0.3"/>
    <row r="4231" s="136" customFormat="1" ht="15" customHeight="1" x14ac:dyDescent="0.3"/>
    <row r="4232" s="136" customFormat="1" ht="15" customHeight="1" x14ac:dyDescent="0.3"/>
    <row r="4233" s="136" customFormat="1" ht="15" customHeight="1" x14ac:dyDescent="0.3"/>
    <row r="4234" s="136" customFormat="1" ht="15" customHeight="1" x14ac:dyDescent="0.3"/>
    <row r="4235" s="136" customFormat="1" ht="15" customHeight="1" x14ac:dyDescent="0.3"/>
    <row r="4236" s="136" customFormat="1" ht="15" customHeight="1" x14ac:dyDescent="0.3"/>
    <row r="4237" s="136" customFormat="1" ht="15" customHeight="1" x14ac:dyDescent="0.3"/>
    <row r="4238" s="136" customFormat="1" ht="15" customHeight="1" x14ac:dyDescent="0.3"/>
    <row r="4239" s="136" customFormat="1" ht="15" customHeight="1" x14ac:dyDescent="0.3"/>
    <row r="4240" s="136" customFormat="1" ht="15" customHeight="1" x14ac:dyDescent="0.3"/>
    <row r="4241" s="136" customFormat="1" ht="15" customHeight="1" x14ac:dyDescent="0.3"/>
    <row r="4242" s="136" customFormat="1" ht="15" customHeight="1" x14ac:dyDescent="0.3"/>
    <row r="4243" s="136" customFormat="1" ht="15" customHeight="1" x14ac:dyDescent="0.3"/>
    <row r="4244" s="136" customFormat="1" ht="15" customHeight="1" x14ac:dyDescent="0.3"/>
    <row r="4245" s="136" customFormat="1" ht="15" customHeight="1" x14ac:dyDescent="0.3"/>
    <row r="4246" s="136" customFormat="1" ht="15" customHeight="1" x14ac:dyDescent="0.3"/>
    <row r="4247" s="136" customFormat="1" ht="15" customHeight="1" x14ac:dyDescent="0.3"/>
    <row r="4248" s="136" customFormat="1" ht="15" customHeight="1" x14ac:dyDescent="0.3"/>
    <row r="4249" s="136" customFormat="1" ht="15" customHeight="1" x14ac:dyDescent="0.3"/>
    <row r="4250" s="136" customFormat="1" ht="15" customHeight="1" x14ac:dyDescent="0.3"/>
    <row r="4251" s="136" customFormat="1" ht="15" customHeight="1" x14ac:dyDescent="0.3"/>
    <row r="4252" s="136" customFormat="1" ht="15" customHeight="1" x14ac:dyDescent="0.3"/>
    <row r="4253" s="136" customFormat="1" ht="15" customHeight="1" x14ac:dyDescent="0.3"/>
    <row r="4254" s="136" customFormat="1" ht="15" customHeight="1" x14ac:dyDescent="0.3"/>
    <row r="4255" s="136" customFormat="1" ht="15" customHeight="1" x14ac:dyDescent="0.3"/>
    <row r="4256" s="136" customFormat="1" ht="15" customHeight="1" x14ac:dyDescent="0.3"/>
    <row r="4257" s="136" customFormat="1" ht="15" customHeight="1" x14ac:dyDescent="0.3"/>
    <row r="4258" s="136" customFormat="1" ht="15" customHeight="1" x14ac:dyDescent="0.3"/>
    <row r="4259" s="136" customFormat="1" ht="15" customHeight="1" x14ac:dyDescent="0.3"/>
    <row r="4260" s="136" customFormat="1" ht="15" customHeight="1" x14ac:dyDescent="0.3"/>
    <row r="4261" s="136" customFormat="1" ht="15" customHeight="1" x14ac:dyDescent="0.3"/>
    <row r="4262" s="136" customFormat="1" ht="15" customHeight="1" x14ac:dyDescent="0.3"/>
    <row r="4263" s="136" customFormat="1" ht="15" customHeight="1" x14ac:dyDescent="0.3"/>
    <row r="4264" s="136" customFormat="1" ht="15" customHeight="1" x14ac:dyDescent="0.3"/>
    <row r="4265" s="136" customFormat="1" ht="15" customHeight="1" x14ac:dyDescent="0.3"/>
    <row r="4266" s="136" customFormat="1" ht="15" customHeight="1" x14ac:dyDescent="0.3"/>
    <row r="4267" s="136" customFormat="1" ht="15" customHeight="1" x14ac:dyDescent="0.3"/>
    <row r="4268" s="136" customFormat="1" ht="15" customHeight="1" x14ac:dyDescent="0.3"/>
    <row r="4269" s="136" customFormat="1" ht="15" customHeight="1" x14ac:dyDescent="0.3"/>
    <row r="4270" s="136" customFormat="1" ht="15" customHeight="1" x14ac:dyDescent="0.3"/>
    <row r="4271" s="136" customFormat="1" ht="15" customHeight="1" x14ac:dyDescent="0.3"/>
    <row r="4272" s="136" customFormat="1" ht="15" customHeight="1" x14ac:dyDescent="0.3"/>
    <row r="4273" s="136" customFormat="1" ht="15" customHeight="1" x14ac:dyDescent="0.3"/>
    <row r="4274" s="136" customFormat="1" ht="15" customHeight="1" x14ac:dyDescent="0.3"/>
    <row r="4275" s="136" customFormat="1" ht="15" customHeight="1" x14ac:dyDescent="0.3"/>
    <row r="4276" s="136" customFormat="1" ht="15" customHeight="1" x14ac:dyDescent="0.3"/>
    <row r="4277" s="136" customFormat="1" ht="15" customHeight="1" x14ac:dyDescent="0.3"/>
    <row r="4278" s="136" customFormat="1" ht="15" customHeight="1" x14ac:dyDescent="0.3"/>
    <row r="4279" s="136" customFormat="1" ht="15" customHeight="1" x14ac:dyDescent="0.3"/>
    <row r="4280" s="136" customFormat="1" ht="15" customHeight="1" x14ac:dyDescent="0.3"/>
    <row r="4281" s="136" customFormat="1" ht="15" customHeight="1" x14ac:dyDescent="0.3"/>
    <row r="4282" s="136" customFormat="1" ht="15" customHeight="1" x14ac:dyDescent="0.3"/>
    <row r="4283" s="136" customFormat="1" ht="15" customHeight="1" x14ac:dyDescent="0.3"/>
    <row r="4284" s="136" customFormat="1" ht="15" customHeight="1" x14ac:dyDescent="0.3"/>
    <row r="4285" s="136" customFormat="1" ht="15" customHeight="1" x14ac:dyDescent="0.3"/>
    <row r="4286" s="136" customFormat="1" ht="15" customHeight="1" x14ac:dyDescent="0.3"/>
    <row r="4287" s="136" customFormat="1" ht="15" customHeight="1" x14ac:dyDescent="0.3"/>
    <row r="4288" s="136" customFormat="1" ht="15" customHeight="1" x14ac:dyDescent="0.3"/>
    <row r="4289" s="136" customFormat="1" ht="15" customHeight="1" x14ac:dyDescent="0.3"/>
    <row r="4290" s="136" customFormat="1" ht="15" customHeight="1" x14ac:dyDescent="0.3"/>
    <row r="4291" s="136" customFormat="1" ht="15" customHeight="1" x14ac:dyDescent="0.3"/>
    <row r="4292" s="136" customFormat="1" ht="15" customHeight="1" x14ac:dyDescent="0.3"/>
    <row r="4293" s="136" customFormat="1" ht="15" customHeight="1" x14ac:dyDescent="0.3"/>
    <row r="4294" s="136" customFormat="1" ht="15" customHeight="1" x14ac:dyDescent="0.3"/>
    <row r="4295" s="136" customFormat="1" ht="15" customHeight="1" x14ac:dyDescent="0.3"/>
    <row r="4296" s="136" customFormat="1" ht="15" customHeight="1" x14ac:dyDescent="0.3"/>
    <row r="4297" s="136" customFormat="1" ht="15" customHeight="1" x14ac:dyDescent="0.3"/>
    <row r="4298" s="136" customFormat="1" ht="15" customHeight="1" x14ac:dyDescent="0.3"/>
    <row r="4299" s="136" customFormat="1" ht="15" customHeight="1" x14ac:dyDescent="0.3"/>
    <row r="4300" s="136" customFormat="1" ht="15" customHeight="1" x14ac:dyDescent="0.3"/>
    <row r="4301" s="136" customFormat="1" ht="15" customHeight="1" x14ac:dyDescent="0.3"/>
    <row r="4302" s="136" customFormat="1" ht="15" customHeight="1" x14ac:dyDescent="0.3"/>
    <row r="4303" s="136" customFormat="1" ht="15" customHeight="1" x14ac:dyDescent="0.3"/>
    <row r="4304" s="136" customFormat="1" ht="15" customHeight="1" x14ac:dyDescent="0.3"/>
    <row r="4305" s="136" customFormat="1" ht="15" customHeight="1" x14ac:dyDescent="0.3"/>
    <row r="4306" s="136" customFormat="1" ht="15" customHeight="1" x14ac:dyDescent="0.3"/>
    <row r="4307" s="136" customFormat="1" ht="15" customHeight="1" x14ac:dyDescent="0.3"/>
    <row r="4308" s="136" customFormat="1" ht="15" customHeight="1" x14ac:dyDescent="0.3"/>
    <row r="4309" s="136" customFormat="1" ht="15" customHeight="1" x14ac:dyDescent="0.3"/>
    <row r="4310" s="136" customFormat="1" ht="15" customHeight="1" x14ac:dyDescent="0.3"/>
    <row r="4311" s="136" customFormat="1" ht="15" customHeight="1" x14ac:dyDescent="0.3"/>
    <row r="4312" s="136" customFormat="1" ht="15" customHeight="1" x14ac:dyDescent="0.3"/>
    <row r="4313" s="136" customFormat="1" ht="15" customHeight="1" x14ac:dyDescent="0.3"/>
    <row r="4314" s="136" customFormat="1" ht="15" customHeight="1" x14ac:dyDescent="0.3"/>
    <row r="4315" s="136" customFormat="1" ht="15" customHeight="1" x14ac:dyDescent="0.3"/>
    <row r="4316" s="136" customFormat="1" ht="15" customHeight="1" x14ac:dyDescent="0.3"/>
    <row r="4317" s="136" customFormat="1" ht="15" customHeight="1" x14ac:dyDescent="0.3"/>
    <row r="4318" s="136" customFormat="1" ht="15" customHeight="1" x14ac:dyDescent="0.3"/>
    <row r="4319" s="136" customFormat="1" ht="15" customHeight="1" x14ac:dyDescent="0.3"/>
    <row r="4320" s="136" customFormat="1" ht="15" customHeight="1" x14ac:dyDescent="0.3"/>
    <row r="4321" s="136" customFormat="1" ht="15" customHeight="1" x14ac:dyDescent="0.3"/>
    <row r="4322" s="136" customFormat="1" ht="15" customHeight="1" x14ac:dyDescent="0.3"/>
    <row r="4323" s="136" customFormat="1" ht="15" customHeight="1" x14ac:dyDescent="0.3"/>
    <row r="4324" s="136" customFormat="1" ht="15" customHeight="1" x14ac:dyDescent="0.3"/>
    <row r="4325" s="136" customFormat="1" ht="15" customHeight="1" x14ac:dyDescent="0.3"/>
    <row r="4326" s="136" customFormat="1" ht="15" customHeight="1" x14ac:dyDescent="0.3"/>
    <row r="4327" s="136" customFormat="1" ht="15" customHeight="1" x14ac:dyDescent="0.3"/>
    <row r="4328" s="136" customFormat="1" ht="15" customHeight="1" x14ac:dyDescent="0.3"/>
    <row r="4329" s="136" customFormat="1" ht="15" customHeight="1" x14ac:dyDescent="0.3"/>
    <row r="4330" s="136" customFormat="1" ht="15" customHeight="1" x14ac:dyDescent="0.3"/>
    <row r="4331" s="136" customFormat="1" ht="15" customHeight="1" x14ac:dyDescent="0.3"/>
    <row r="4332" s="136" customFormat="1" ht="15" customHeight="1" x14ac:dyDescent="0.3"/>
    <row r="4333" s="136" customFormat="1" ht="15" customHeight="1" x14ac:dyDescent="0.3"/>
    <row r="4334" s="136" customFormat="1" ht="15" customHeight="1" x14ac:dyDescent="0.3"/>
    <row r="4335" s="136" customFormat="1" ht="15" customHeight="1" x14ac:dyDescent="0.3"/>
    <row r="4336" s="136" customFormat="1" ht="15" customHeight="1" x14ac:dyDescent="0.3"/>
    <row r="4337" s="136" customFormat="1" ht="15" customHeight="1" x14ac:dyDescent="0.3"/>
    <row r="4338" s="136" customFormat="1" ht="15" customHeight="1" x14ac:dyDescent="0.3"/>
    <row r="4339" s="136" customFormat="1" ht="15" customHeight="1" x14ac:dyDescent="0.3"/>
    <row r="4340" s="136" customFormat="1" ht="15" customHeight="1" x14ac:dyDescent="0.3"/>
    <row r="4341" s="136" customFormat="1" ht="15" customHeight="1" x14ac:dyDescent="0.3"/>
    <row r="4342" s="136" customFormat="1" ht="15" customHeight="1" x14ac:dyDescent="0.3"/>
    <row r="4343" s="136" customFormat="1" ht="15" customHeight="1" x14ac:dyDescent="0.3"/>
    <row r="4344" s="136" customFormat="1" ht="15" customHeight="1" x14ac:dyDescent="0.3"/>
    <row r="4345" s="136" customFormat="1" ht="15" customHeight="1" x14ac:dyDescent="0.3"/>
    <row r="4346" s="136" customFormat="1" ht="15" customHeight="1" x14ac:dyDescent="0.3"/>
    <row r="4347" s="136" customFormat="1" ht="15" customHeight="1" x14ac:dyDescent="0.3"/>
    <row r="4348" s="136" customFormat="1" ht="15" customHeight="1" x14ac:dyDescent="0.3"/>
    <row r="4349" s="136" customFormat="1" ht="15" customHeight="1" x14ac:dyDescent="0.3"/>
    <row r="4350" s="136" customFormat="1" ht="15" customHeight="1" x14ac:dyDescent="0.3"/>
    <row r="4351" s="136" customFormat="1" ht="15" customHeight="1" x14ac:dyDescent="0.3"/>
    <row r="4352" s="136" customFormat="1" ht="15" customHeight="1" x14ac:dyDescent="0.3"/>
    <row r="4353" s="136" customFormat="1" ht="15" customHeight="1" x14ac:dyDescent="0.3"/>
    <row r="4354" s="136" customFormat="1" ht="15" customHeight="1" x14ac:dyDescent="0.3"/>
    <row r="4355" s="136" customFormat="1" ht="15" customHeight="1" x14ac:dyDescent="0.3"/>
    <row r="4356" s="136" customFormat="1" ht="15" customHeight="1" x14ac:dyDescent="0.3"/>
    <row r="4357" s="136" customFormat="1" ht="15" customHeight="1" x14ac:dyDescent="0.3"/>
    <row r="4358" s="136" customFormat="1" ht="15" customHeight="1" x14ac:dyDescent="0.3"/>
    <row r="4359" s="136" customFormat="1" ht="15" customHeight="1" x14ac:dyDescent="0.3"/>
    <row r="4360" s="136" customFormat="1" ht="15" customHeight="1" x14ac:dyDescent="0.3"/>
    <row r="4361" s="136" customFormat="1" ht="15" customHeight="1" x14ac:dyDescent="0.3"/>
    <row r="4362" s="136" customFormat="1" ht="15" customHeight="1" x14ac:dyDescent="0.3"/>
    <row r="4363" s="136" customFormat="1" ht="15" customHeight="1" x14ac:dyDescent="0.3"/>
    <row r="4364" s="136" customFormat="1" ht="15" customHeight="1" x14ac:dyDescent="0.3"/>
    <row r="4365" s="136" customFormat="1" ht="15" customHeight="1" x14ac:dyDescent="0.3"/>
    <row r="4366" s="136" customFormat="1" ht="15" customHeight="1" x14ac:dyDescent="0.3"/>
    <row r="4367" s="136" customFormat="1" ht="15" customHeight="1" x14ac:dyDescent="0.3"/>
    <row r="4368" s="136" customFormat="1" ht="15" customHeight="1" x14ac:dyDescent="0.3"/>
    <row r="4369" s="136" customFormat="1" ht="15" customHeight="1" x14ac:dyDescent="0.3"/>
    <row r="4370" s="136" customFormat="1" ht="15" customHeight="1" x14ac:dyDescent="0.3"/>
    <row r="4371" s="136" customFormat="1" ht="15" customHeight="1" x14ac:dyDescent="0.3"/>
    <row r="4372" s="136" customFormat="1" ht="15" customHeight="1" x14ac:dyDescent="0.3"/>
    <row r="4373" s="136" customFormat="1" ht="15" customHeight="1" x14ac:dyDescent="0.3"/>
    <row r="4374" s="136" customFormat="1" ht="15" customHeight="1" x14ac:dyDescent="0.3"/>
    <row r="4375" s="136" customFormat="1" ht="15" customHeight="1" x14ac:dyDescent="0.3"/>
    <row r="4376" s="136" customFormat="1" ht="15" customHeight="1" x14ac:dyDescent="0.3"/>
    <row r="4377" s="136" customFormat="1" ht="15" customHeight="1" x14ac:dyDescent="0.3"/>
    <row r="4378" s="136" customFormat="1" ht="15" customHeight="1" x14ac:dyDescent="0.3"/>
    <row r="4379" s="136" customFormat="1" ht="15" customHeight="1" x14ac:dyDescent="0.3"/>
    <row r="4380" s="136" customFormat="1" ht="15" customHeight="1" x14ac:dyDescent="0.3"/>
    <row r="4381" s="136" customFormat="1" ht="15" customHeight="1" x14ac:dyDescent="0.3"/>
    <row r="4382" s="136" customFormat="1" ht="15" customHeight="1" x14ac:dyDescent="0.3"/>
    <row r="4383" s="136" customFormat="1" ht="15" customHeight="1" x14ac:dyDescent="0.3"/>
    <row r="4384" s="136" customFormat="1" ht="15" customHeight="1" x14ac:dyDescent="0.3"/>
    <row r="4385" s="136" customFormat="1" ht="15" customHeight="1" x14ac:dyDescent="0.3"/>
    <row r="4386" s="136" customFormat="1" ht="15" customHeight="1" x14ac:dyDescent="0.3"/>
    <row r="4387" s="136" customFormat="1" ht="15" customHeight="1" x14ac:dyDescent="0.3"/>
    <row r="4388" s="136" customFormat="1" ht="15" customHeight="1" x14ac:dyDescent="0.3"/>
    <row r="4389" s="136" customFormat="1" ht="15" customHeight="1" x14ac:dyDescent="0.3"/>
    <row r="4390" s="136" customFormat="1" ht="15" customHeight="1" x14ac:dyDescent="0.3"/>
    <row r="4391" s="136" customFormat="1" ht="15" customHeight="1" x14ac:dyDescent="0.3"/>
    <row r="4392" s="136" customFormat="1" ht="15" customHeight="1" x14ac:dyDescent="0.3"/>
    <row r="4393" s="136" customFormat="1" ht="15" customHeight="1" x14ac:dyDescent="0.3"/>
    <row r="4394" s="136" customFormat="1" ht="15" customHeight="1" x14ac:dyDescent="0.3"/>
    <row r="4395" s="136" customFormat="1" ht="15" customHeight="1" x14ac:dyDescent="0.3"/>
    <row r="4396" s="136" customFormat="1" ht="15" customHeight="1" x14ac:dyDescent="0.3"/>
    <row r="4397" s="136" customFormat="1" ht="15" customHeight="1" x14ac:dyDescent="0.3"/>
    <row r="4398" s="136" customFormat="1" ht="15" customHeight="1" x14ac:dyDescent="0.3"/>
    <row r="4399" s="136" customFormat="1" ht="15" customHeight="1" x14ac:dyDescent="0.3"/>
    <row r="4400" s="136" customFormat="1" ht="15" customHeight="1" x14ac:dyDescent="0.3"/>
    <row r="4401" s="136" customFormat="1" ht="15" customHeight="1" x14ac:dyDescent="0.3"/>
    <row r="4402" s="136" customFormat="1" ht="15" customHeight="1" x14ac:dyDescent="0.3"/>
    <row r="4403" s="136" customFormat="1" ht="15" customHeight="1" x14ac:dyDescent="0.3"/>
    <row r="4404" s="136" customFormat="1" ht="15" customHeight="1" x14ac:dyDescent="0.3"/>
    <row r="4405" s="136" customFormat="1" ht="15" customHeight="1" x14ac:dyDescent="0.3"/>
    <row r="4406" s="136" customFormat="1" ht="15" customHeight="1" x14ac:dyDescent="0.3"/>
    <row r="4407" s="136" customFormat="1" ht="15" customHeight="1" x14ac:dyDescent="0.3"/>
    <row r="4408" s="136" customFormat="1" ht="15" customHeight="1" x14ac:dyDescent="0.3"/>
    <row r="4409" s="136" customFormat="1" ht="15" customHeight="1" x14ac:dyDescent="0.3"/>
    <row r="4410" s="136" customFormat="1" ht="15" customHeight="1" x14ac:dyDescent="0.3"/>
    <row r="4411" s="136" customFormat="1" ht="15" customHeight="1" x14ac:dyDescent="0.3"/>
    <row r="4412" s="136" customFormat="1" ht="15" customHeight="1" x14ac:dyDescent="0.3"/>
    <row r="4413" s="136" customFormat="1" ht="15" customHeight="1" x14ac:dyDescent="0.3"/>
    <row r="4414" s="136" customFormat="1" ht="15" customHeight="1" x14ac:dyDescent="0.3"/>
    <row r="4415" s="136" customFormat="1" ht="15" customHeight="1" x14ac:dyDescent="0.3"/>
    <row r="4416" s="136" customFormat="1" ht="15" customHeight="1" x14ac:dyDescent="0.3"/>
    <row r="4417" s="136" customFormat="1" ht="15" customHeight="1" x14ac:dyDescent="0.3"/>
    <row r="4418" s="136" customFormat="1" ht="15" customHeight="1" x14ac:dyDescent="0.3"/>
    <row r="4419" s="136" customFormat="1" ht="15" customHeight="1" x14ac:dyDescent="0.3"/>
    <row r="4420" s="136" customFormat="1" ht="15" customHeight="1" x14ac:dyDescent="0.3"/>
    <row r="4421" s="136" customFormat="1" ht="15" customHeight="1" x14ac:dyDescent="0.3"/>
    <row r="4422" s="136" customFormat="1" ht="15" customHeight="1" x14ac:dyDescent="0.3"/>
    <row r="4423" s="136" customFormat="1" ht="15" customHeight="1" x14ac:dyDescent="0.3"/>
    <row r="4424" s="136" customFormat="1" ht="15" customHeight="1" x14ac:dyDescent="0.3"/>
    <row r="4425" s="136" customFormat="1" ht="15" customHeight="1" x14ac:dyDescent="0.3"/>
    <row r="4426" s="136" customFormat="1" ht="15" customHeight="1" x14ac:dyDescent="0.3"/>
    <row r="4427" s="136" customFormat="1" ht="15" customHeight="1" x14ac:dyDescent="0.3"/>
    <row r="4428" s="136" customFormat="1" ht="15" customHeight="1" x14ac:dyDescent="0.3"/>
    <row r="4429" s="136" customFormat="1" ht="15" customHeight="1" x14ac:dyDescent="0.3"/>
    <row r="4430" s="136" customFormat="1" ht="15" customHeight="1" x14ac:dyDescent="0.3"/>
    <row r="4431" s="136" customFormat="1" ht="15" customHeight="1" x14ac:dyDescent="0.3"/>
    <row r="4432" s="136" customFormat="1" ht="15" customHeight="1" x14ac:dyDescent="0.3"/>
    <row r="4433" s="136" customFormat="1" ht="15" customHeight="1" x14ac:dyDescent="0.3"/>
    <row r="4434" s="136" customFormat="1" ht="15" customHeight="1" x14ac:dyDescent="0.3"/>
    <row r="4435" s="136" customFormat="1" ht="15" customHeight="1" x14ac:dyDescent="0.3"/>
    <row r="4436" s="136" customFormat="1" ht="15" customHeight="1" x14ac:dyDescent="0.3"/>
    <row r="4437" s="136" customFormat="1" ht="15" customHeight="1" x14ac:dyDescent="0.3"/>
    <row r="4438" s="136" customFormat="1" ht="15" customHeight="1" x14ac:dyDescent="0.3"/>
    <row r="4439" s="136" customFormat="1" ht="15" customHeight="1" x14ac:dyDescent="0.3"/>
    <row r="4440" s="136" customFormat="1" ht="15" customHeight="1" x14ac:dyDescent="0.3"/>
    <row r="4441" s="136" customFormat="1" ht="15" customHeight="1" x14ac:dyDescent="0.3"/>
    <row r="4442" s="136" customFormat="1" ht="15" customHeight="1" x14ac:dyDescent="0.3"/>
    <row r="4443" s="136" customFormat="1" ht="15" customHeight="1" x14ac:dyDescent="0.3"/>
    <row r="4444" s="136" customFormat="1" ht="15" customHeight="1" x14ac:dyDescent="0.3"/>
    <row r="4445" s="136" customFormat="1" ht="15" customHeight="1" x14ac:dyDescent="0.3"/>
    <row r="4446" s="136" customFormat="1" ht="15" customHeight="1" x14ac:dyDescent="0.3"/>
    <row r="4447" s="136" customFormat="1" ht="15" customHeight="1" x14ac:dyDescent="0.3"/>
    <row r="4448" s="136" customFormat="1" ht="15" customHeight="1" x14ac:dyDescent="0.3"/>
    <row r="4449" s="136" customFormat="1" ht="15" customHeight="1" x14ac:dyDescent="0.3"/>
    <row r="4450" s="136" customFormat="1" ht="15" customHeight="1" x14ac:dyDescent="0.3"/>
    <row r="4451" s="136" customFormat="1" ht="15" customHeight="1" x14ac:dyDescent="0.3"/>
    <row r="4452" s="136" customFormat="1" ht="15" customHeight="1" x14ac:dyDescent="0.3"/>
    <row r="4453" s="136" customFormat="1" ht="15" customHeight="1" x14ac:dyDescent="0.3"/>
    <row r="4454" s="136" customFormat="1" ht="15" customHeight="1" x14ac:dyDescent="0.3"/>
    <row r="4455" s="136" customFormat="1" ht="15" customHeight="1" x14ac:dyDescent="0.3"/>
    <row r="4456" s="136" customFormat="1" ht="15" customHeight="1" x14ac:dyDescent="0.3"/>
    <row r="4457" s="136" customFormat="1" ht="15" customHeight="1" x14ac:dyDescent="0.3"/>
    <row r="4458" s="136" customFormat="1" ht="15" customHeight="1" x14ac:dyDescent="0.3"/>
    <row r="4459" s="136" customFormat="1" ht="15" customHeight="1" x14ac:dyDescent="0.3"/>
    <row r="4460" s="136" customFormat="1" ht="15" customHeight="1" x14ac:dyDescent="0.3"/>
    <row r="4461" s="136" customFormat="1" ht="15" customHeight="1" x14ac:dyDescent="0.3"/>
    <row r="4462" s="136" customFormat="1" ht="15" customHeight="1" x14ac:dyDescent="0.3"/>
    <row r="4463" s="136" customFormat="1" ht="15" customHeight="1" x14ac:dyDescent="0.3"/>
    <row r="4464" s="136" customFormat="1" ht="15" customHeight="1" x14ac:dyDescent="0.3"/>
    <row r="4465" s="136" customFormat="1" ht="15" customHeight="1" x14ac:dyDescent="0.3"/>
    <row r="4466" s="136" customFormat="1" ht="15" customHeight="1" x14ac:dyDescent="0.3"/>
    <row r="4467" s="136" customFormat="1" ht="15" customHeight="1" x14ac:dyDescent="0.3"/>
    <row r="4468" s="136" customFormat="1" ht="15" customHeight="1" x14ac:dyDescent="0.3"/>
    <row r="4469" s="136" customFormat="1" ht="15" customHeight="1" x14ac:dyDescent="0.3"/>
    <row r="4470" s="136" customFormat="1" ht="15" customHeight="1" x14ac:dyDescent="0.3"/>
    <row r="4471" s="136" customFormat="1" ht="15" customHeight="1" x14ac:dyDescent="0.3"/>
    <row r="4472" s="136" customFormat="1" ht="15" customHeight="1" x14ac:dyDescent="0.3"/>
    <row r="4473" s="136" customFormat="1" ht="15" customHeight="1" x14ac:dyDescent="0.3"/>
    <row r="4474" s="136" customFormat="1" ht="15" customHeight="1" x14ac:dyDescent="0.3"/>
    <row r="4475" s="136" customFormat="1" ht="15" customHeight="1" x14ac:dyDescent="0.3"/>
    <row r="4476" s="136" customFormat="1" ht="15" customHeight="1" x14ac:dyDescent="0.3"/>
    <row r="4477" s="136" customFormat="1" ht="15" customHeight="1" x14ac:dyDescent="0.3"/>
    <row r="4478" s="136" customFormat="1" ht="15" customHeight="1" x14ac:dyDescent="0.3"/>
    <row r="4479" s="136" customFormat="1" ht="15" customHeight="1" x14ac:dyDescent="0.3"/>
    <row r="4480" s="136" customFormat="1" ht="15" customHeight="1" x14ac:dyDescent="0.3"/>
    <row r="4481" s="136" customFormat="1" ht="15" customHeight="1" x14ac:dyDescent="0.3"/>
    <row r="4482" s="136" customFormat="1" ht="15" customHeight="1" x14ac:dyDescent="0.3"/>
    <row r="4483" s="136" customFormat="1" ht="15" customHeight="1" x14ac:dyDescent="0.3"/>
    <row r="4484" s="136" customFormat="1" ht="15" customHeight="1" x14ac:dyDescent="0.3"/>
    <row r="4485" s="136" customFormat="1" ht="15" customHeight="1" x14ac:dyDescent="0.3"/>
    <row r="4486" s="136" customFormat="1" ht="15" customHeight="1" x14ac:dyDescent="0.3"/>
    <row r="4487" s="136" customFormat="1" ht="15" customHeight="1" x14ac:dyDescent="0.3"/>
    <row r="4488" s="136" customFormat="1" ht="15" customHeight="1" x14ac:dyDescent="0.3"/>
    <row r="4489" s="136" customFormat="1" ht="15" customHeight="1" x14ac:dyDescent="0.3"/>
    <row r="4490" s="136" customFormat="1" ht="15" customHeight="1" x14ac:dyDescent="0.3"/>
    <row r="4491" s="136" customFormat="1" ht="15" customHeight="1" x14ac:dyDescent="0.3"/>
    <row r="4492" s="136" customFormat="1" ht="15" customHeight="1" x14ac:dyDescent="0.3"/>
    <row r="4493" s="136" customFormat="1" ht="15" customHeight="1" x14ac:dyDescent="0.3"/>
    <row r="4494" s="136" customFormat="1" ht="15" customHeight="1" x14ac:dyDescent="0.3"/>
    <row r="4495" s="136" customFormat="1" ht="15" customHeight="1" x14ac:dyDescent="0.3"/>
    <row r="4496" s="136" customFormat="1" ht="15" customHeight="1" x14ac:dyDescent="0.3"/>
    <row r="4497" s="136" customFormat="1" ht="15" customHeight="1" x14ac:dyDescent="0.3"/>
    <row r="4498" s="136" customFormat="1" ht="15" customHeight="1" x14ac:dyDescent="0.3"/>
    <row r="4499" s="136" customFormat="1" ht="15" customHeight="1" x14ac:dyDescent="0.3"/>
    <row r="4500" s="136" customFormat="1" ht="15" customHeight="1" x14ac:dyDescent="0.3"/>
    <row r="4501" s="136" customFormat="1" ht="15" customHeight="1" x14ac:dyDescent="0.3"/>
    <row r="4502" s="136" customFormat="1" ht="15" customHeight="1" x14ac:dyDescent="0.3"/>
    <row r="4503" s="136" customFormat="1" ht="15" customHeight="1" x14ac:dyDescent="0.3"/>
    <row r="4504" s="136" customFormat="1" ht="15" customHeight="1" x14ac:dyDescent="0.3"/>
    <row r="4505" s="136" customFormat="1" ht="15" customHeight="1" x14ac:dyDescent="0.3"/>
    <row r="4506" s="136" customFormat="1" ht="15" customHeight="1" x14ac:dyDescent="0.3"/>
    <row r="4507" s="136" customFormat="1" ht="15" customHeight="1" x14ac:dyDescent="0.3"/>
    <row r="4508" s="136" customFormat="1" ht="15" customHeight="1" x14ac:dyDescent="0.3"/>
    <row r="4509" s="136" customFormat="1" ht="15" customHeight="1" x14ac:dyDescent="0.3"/>
    <row r="4510" s="136" customFormat="1" ht="15" customHeight="1" x14ac:dyDescent="0.3"/>
    <row r="4511" s="136" customFormat="1" ht="15" customHeight="1" x14ac:dyDescent="0.3"/>
    <row r="4512" s="136" customFormat="1" ht="15" customHeight="1" x14ac:dyDescent="0.3"/>
    <row r="4513" s="136" customFormat="1" ht="15" customHeight="1" x14ac:dyDescent="0.3"/>
    <row r="4514" s="136" customFormat="1" ht="15" customHeight="1" x14ac:dyDescent="0.3"/>
    <row r="4515" s="136" customFormat="1" ht="15" customHeight="1" x14ac:dyDescent="0.3"/>
    <row r="4516" s="136" customFormat="1" ht="15" customHeight="1" x14ac:dyDescent="0.3"/>
    <row r="4517" s="136" customFormat="1" ht="15" customHeight="1" x14ac:dyDescent="0.3"/>
    <row r="4518" s="136" customFormat="1" ht="15" customHeight="1" x14ac:dyDescent="0.3"/>
    <row r="4519" s="136" customFormat="1" ht="15" customHeight="1" x14ac:dyDescent="0.3"/>
    <row r="4520" s="136" customFormat="1" ht="15" customHeight="1" x14ac:dyDescent="0.3"/>
    <row r="4521" s="136" customFormat="1" ht="15" customHeight="1" x14ac:dyDescent="0.3"/>
    <row r="4522" s="136" customFormat="1" ht="15" customHeight="1" x14ac:dyDescent="0.3"/>
    <row r="4523" s="136" customFormat="1" ht="15" customHeight="1" x14ac:dyDescent="0.3"/>
    <row r="4524" s="136" customFormat="1" ht="15" customHeight="1" x14ac:dyDescent="0.3"/>
    <row r="4525" s="136" customFormat="1" ht="15" customHeight="1" x14ac:dyDescent="0.3"/>
    <row r="4526" s="136" customFormat="1" ht="15" customHeight="1" x14ac:dyDescent="0.3"/>
    <row r="4527" s="136" customFormat="1" ht="15" customHeight="1" x14ac:dyDescent="0.3"/>
    <row r="4528" s="136" customFormat="1" ht="15" customHeight="1" x14ac:dyDescent="0.3"/>
    <row r="4529" s="136" customFormat="1" ht="15" customHeight="1" x14ac:dyDescent="0.3"/>
    <row r="4530" s="136" customFormat="1" ht="15" customHeight="1" x14ac:dyDescent="0.3"/>
    <row r="4531" s="136" customFormat="1" ht="15" customHeight="1" x14ac:dyDescent="0.3"/>
    <row r="4532" s="136" customFormat="1" ht="15" customHeight="1" x14ac:dyDescent="0.3"/>
    <row r="4533" s="136" customFormat="1" ht="15" customHeight="1" x14ac:dyDescent="0.3"/>
    <row r="4534" s="136" customFormat="1" ht="15" customHeight="1" x14ac:dyDescent="0.3"/>
    <row r="4535" s="136" customFormat="1" ht="15" customHeight="1" x14ac:dyDescent="0.3"/>
    <row r="4536" s="136" customFormat="1" ht="15" customHeight="1" x14ac:dyDescent="0.3"/>
    <row r="4537" s="136" customFormat="1" ht="15" customHeight="1" x14ac:dyDescent="0.3"/>
    <row r="4538" s="136" customFormat="1" ht="15" customHeight="1" x14ac:dyDescent="0.3"/>
    <row r="4539" s="136" customFormat="1" ht="15" customHeight="1" x14ac:dyDescent="0.3"/>
    <row r="4540" s="136" customFormat="1" ht="15" customHeight="1" x14ac:dyDescent="0.3"/>
    <row r="4541" s="136" customFormat="1" ht="15" customHeight="1" x14ac:dyDescent="0.3"/>
    <row r="4542" s="136" customFormat="1" ht="15" customHeight="1" x14ac:dyDescent="0.3"/>
    <row r="4543" s="136" customFormat="1" ht="15" customHeight="1" x14ac:dyDescent="0.3"/>
    <row r="4544" s="136" customFormat="1" ht="15" customHeight="1" x14ac:dyDescent="0.3"/>
    <row r="4545" s="136" customFormat="1" ht="15" customHeight="1" x14ac:dyDescent="0.3"/>
    <row r="4546" s="136" customFormat="1" ht="15" customHeight="1" x14ac:dyDescent="0.3"/>
    <row r="4547" s="136" customFormat="1" ht="15" customHeight="1" x14ac:dyDescent="0.3"/>
    <row r="4548" s="136" customFormat="1" ht="15" customHeight="1" x14ac:dyDescent="0.3"/>
    <row r="4549" s="136" customFormat="1" ht="15" customHeight="1" x14ac:dyDescent="0.3"/>
    <row r="4550" s="136" customFormat="1" ht="15" customHeight="1" x14ac:dyDescent="0.3"/>
    <row r="4551" s="136" customFormat="1" ht="15" customHeight="1" x14ac:dyDescent="0.3"/>
    <row r="4552" s="136" customFormat="1" ht="15" customHeight="1" x14ac:dyDescent="0.3"/>
    <row r="4553" s="136" customFormat="1" ht="15" customHeight="1" x14ac:dyDescent="0.3"/>
    <row r="4554" s="136" customFormat="1" ht="15" customHeight="1" x14ac:dyDescent="0.3"/>
    <row r="4555" s="136" customFormat="1" ht="15" customHeight="1" x14ac:dyDescent="0.3"/>
    <row r="4556" s="136" customFormat="1" ht="15" customHeight="1" x14ac:dyDescent="0.3"/>
    <row r="4557" s="136" customFormat="1" ht="15" customHeight="1" x14ac:dyDescent="0.3"/>
    <row r="4558" s="136" customFormat="1" ht="15" customHeight="1" x14ac:dyDescent="0.3"/>
    <row r="4559" s="136" customFormat="1" ht="15" customHeight="1" x14ac:dyDescent="0.3"/>
    <row r="4560" s="136" customFormat="1" ht="15" customHeight="1" x14ac:dyDescent="0.3"/>
    <row r="4561" s="136" customFormat="1" ht="15" customHeight="1" x14ac:dyDescent="0.3"/>
    <row r="4562" s="136" customFormat="1" ht="15" customHeight="1" x14ac:dyDescent="0.3"/>
    <row r="4563" s="136" customFormat="1" ht="15" customHeight="1" x14ac:dyDescent="0.3"/>
    <row r="4564" s="136" customFormat="1" ht="15" customHeight="1" x14ac:dyDescent="0.3"/>
    <row r="4565" s="136" customFormat="1" ht="15" customHeight="1" x14ac:dyDescent="0.3"/>
    <row r="4566" s="136" customFormat="1" ht="15" customHeight="1" x14ac:dyDescent="0.3"/>
    <row r="4567" s="136" customFormat="1" ht="15" customHeight="1" x14ac:dyDescent="0.3"/>
    <row r="4568" s="136" customFormat="1" ht="15" customHeight="1" x14ac:dyDescent="0.3"/>
    <row r="4569" s="136" customFormat="1" ht="15" customHeight="1" x14ac:dyDescent="0.3"/>
    <row r="4570" s="136" customFormat="1" ht="15" customHeight="1" x14ac:dyDescent="0.3"/>
    <row r="4571" s="136" customFormat="1" ht="15" customHeight="1" x14ac:dyDescent="0.3"/>
    <row r="4572" s="136" customFormat="1" ht="15" customHeight="1" x14ac:dyDescent="0.3"/>
    <row r="4573" s="136" customFormat="1" ht="15" customHeight="1" x14ac:dyDescent="0.3"/>
    <row r="4574" s="136" customFormat="1" ht="15" customHeight="1" x14ac:dyDescent="0.3"/>
    <row r="4575" s="136" customFormat="1" ht="15" customHeight="1" x14ac:dyDescent="0.3"/>
    <row r="4576" s="136" customFormat="1" ht="15" customHeight="1" x14ac:dyDescent="0.3"/>
    <row r="4577" s="136" customFormat="1" ht="15" customHeight="1" x14ac:dyDescent="0.3"/>
    <row r="4578" s="136" customFormat="1" ht="15" customHeight="1" x14ac:dyDescent="0.3"/>
    <row r="4579" s="136" customFormat="1" ht="15" customHeight="1" x14ac:dyDescent="0.3"/>
    <row r="4580" s="136" customFormat="1" ht="15" customHeight="1" x14ac:dyDescent="0.3"/>
    <row r="4581" s="136" customFormat="1" ht="15" customHeight="1" x14ac:dyDescent="0.3"/>
    <row r="4582" s="136" customFormat="1" ht="15" customHeight="1" x14ac:dyDescent="0.3"/>
    <row r="4583" s="136" customFormat="1" ht="15" customHeight="1" x14ac:dyDescent="0.3"/>
    <row r="4584" s="136" customFormat="1" ht="15" customHeight="1" x14ac:dyDescent="0.3"/>
    <row r="4585" s="136" customFormat="1" ht="15" customHeight="1" x14ac:dyDescent="0.3"/>
    <row r="4586" s="136" customFormat="1" ht="15" customHeight="1" x14ac:dyDescent="0.3"/>
    <row r="4587" s="136" customFormat="1" ht="15" customHeight="1" x14ac:dyDescent="0.3"/>
    <row r="4588" s="136" customFormat="1" ht="15" customHeight="1" x14ac:dyDescent="0.3"/>
    <row r="4589" s="136" customFormat="1" ht="15" customHeight="1" x14ac:dyDescent="0.3"/>
    <row r="4590" s="136" customFormat="1" ht="15" customHeight="1" x14ac:dyDescent="0.3"/>
    <row r="4591" s="136" customFormat="1" ht="15" customHeight="1" x14ac:dyDescent="0.3"/>
    <row r="4592" s="136" customFormat="1" ht="15" customHeight="1" x14ac:dyDescent="0.3"/>
    <row r="4593" s="136" customFormat="1" ht="15" customHeight="1" x14ac:dyDescent="0.3"/>
    <row r="4594" s="136" customFormat="1" ht="15" customHeight="1" x14ac:dyDescent="0.3"/>
    <row r="4595" s="136" customFormat="1" ht="15" customHeight="1" x14ac:dyDescent="0.3"/>
    <row r="4596" s="136" customFormat="1" ht="15" customHeight="1" x14ac:dyDescent="0.3"/>
    <row r="4597" s="136" customFormat="1" ht="15" customHeight="1" x14ac:dyDescent="0.3"/>
    <row r="4598" s="136" customFormat="1" ht="15" customHeight="1" x14ac:dyDescent="0.3"/>
    <row r="4599" s="136" customFormat="1" ht="15" customHeight="1" x14ac:dyDescent="0.3"/>
    <row r="4600" s="136" customFormat="1" ht="15" customHeight="1" x14ac:dyDescent="0.3"/>
    <row r="4601" s="136" customFormat="1" ht="15" customHeight="1" x14ac:dyDescent="0.3"/>
    <row r="4602" s="136" customFormat="1" ht="15" customHeight="1" x14ac:dyDescent="0.3"/>
    <row r="4603" s="136" customFormat="1" ht="15" customHeight="1" x14ac:dyDescent="0.3"/>
    <row r="4604" s="136" customFormat="1" ht="15" customHeight="1" x14ac:dyDescent="0.3"/>
    <row r="4605" s="136" customFormat="1" ht="15" customHeight="1" x14ac:dyDescent="0.3"/>
    <row r="4606" s="136" customFormat="1" ht="15" customHeight="1" x14ac:dyDescent="0.3"/>
    <row r="4607" s="136" customFormat="1" ht="15" customHeight="1" x14ac:dyDescent="0.3"/>
    <row r="4608" s="136" customFormat="1" ht="15" customHeight="1" x14ac:dyDescent="0.3"/>
    <row r="4609" s="136" customFormat="1" ht="15" customHeight="1" x14ac:dyDescent="0.3"/>
    <row r="4610" s="136" customFormat="1" ht="15" customHeight="1" x14ac:dyDescent="0.3"/>
    <row r="4611" s="136" customFormat="1" ht="15" customHeight="1" x14ac:dyDescent="0.3"/>
    <row r="4612" s="136" customFormat="1" ht="15" customHeight="1" x14ac:dyDescent="0.3"/>
    <row r="4613" s="136" customFormat="1" ht="15" customHeight="1" x14ac:dyDescent="0.3"/>
    <row r="4614" s="136" customFormat="1" ht="15" customHeight="1" x14ac:dyDescent="0.3"/>
    <row r="4615" s="136" customFormat="1" ht="15" customHeight="1" x14ac:dyDescent="0.3"/>
    <row r="4616" s="136" customFormat="1" ht="15" customHeight="1" x14ac:dyDescent="0.3"/>
    <row r="4617" s="136" customFormat="1" ht="15" customHeight="1" x14ac:dyDescent="0.3"/>
    <row r="4618" s="136" customFormat="1" ht="15" customHeight="1" x14ac:dyDescent="0.3"/>
    <row r="4619" s="136" customFormat="1" ht="15" customHeight="1" x14ac:dyDescent="0.3"/>
    <row r="4620" s="136" customFormat="1" ht="15" customHeight="1" x14ac:dyDescent="0.3"/>
    <row r="4621" s="136" customFormat="1" ht="15" customHeight="1" x14ac:dyDescent="0.3"/>
    <row r="4622" s="136" customFormat="1" ht="15" customHeight="1" x14ac:dyDescent="0.3"/>
    <row r="4623" s="136" customFormat="1" ht="15" customHeight="1" x14ac:dyDescent="0.3"/>
    <row r="4624" s="136" customFormat="1" ht="15" customHeight="1" x14ac:dyDescent="0.3"/>
    <row r="4625" s="136" customFormat="1" ht="15" customHeight="1" x14ac:dyDescent="0.3"/>
    <row r="4626" s="136" customFormat="1" ht="15" customHeight="1" x14ac:dyDescent="0.3"/>
    <row r="4627" s="136" customFormat="1" ht="15" customHeight="1" x14ac:dyDescent="0.3"/>
    <row r="4628" s="136" customFormat="1" ht="15" customHeight="1" x14ac:dyDescent="0.3"/>
    <row r="4629" s="136" customFormat="1" ht="15" customHeight="1" x14ac:dyDescent="0.3"/>
    <row r="4630" s="136" customFormat="1" ht="15" customHeight="1" x14ac:dyDescent="0.3"/>
    <row r="4631" s="136" customFormat="1" ht="15" customHeight="1" x14ac:dyDescent="0.3"/>
    <row r="4632" s="136" customFormat="1" ht="15" customHeight="1" x14ac:dyDescent="0.3"/>
    <row r="4633" s="136" customFormat="1" ht="15" customHeight="1" x14ac:dyDescent="0.3"/>
    <row r="4634" s="136" customFormat="1" ht="15" customHeight="1" x14ac:dyDescent="0.3"/>
    <row r="4635" s="136" customFormat="1" ht="15" customHeight="1" x14ac:dyDescent="0.3"/>
    <row r="4636" s="136" customFormat="1" ht="15" customHeight="1" x14ac:dyDescent="0.3"/>
    <row r="4637" s="136" customFormat="1" ht="15" customHeight="1" x14ac:dyDescent="0.3"/>
    <row r="4638" s="136" customFormat="1" ht="15" customHeight="1" x14ac:dyDescent="0.3"/>
    <row r="4639" s="136" customFormat="1" ht="15" customHeight="1" x14ac:dyDescent="0.3"/>
    <row r="4640" s="136" customFormat="1" ht="15" customHeight="1" x14ac:dyDescent="0.3"/>
    <row r="4641" s="136" customFormat="1" ht="15" customHeight="1" x14ac:dyDescent="0.3"/>
    <row r="4642" s="136" customFormat="1" ht="15" customHeight="1" x14ac:dyDescent="0.3"/>
    <row r="4643" s="136" customFormat="1" ht="15" customHeight="1" x14ac:dyDescent="0.3"/>
    <row r="4644" s="136" customFormat="1" ht="15" customHeight="1" x14ac:dyDescent="0.3"/>
    <row r="4645" s="136" customFormat="1" ht="15" customHeight="1" x14ac:dyDescent="0.3"/>
    <row r="4646" s="136" customFormat="1" ht="15" customHeight="1" x14ac:dyDescent="0.3"/>
    <row r="4647" s="136" customFormat="1" ht="15" customHeight="1" x14ac:dyDescent="0.3"/>
    <row r="4648" s="136" customFormat="1" ht="15" customHeight="1" x14ac:dyDescent="0.3"/>
    <row r="4649" s="136" customFormat="1" ht="15" customHeight="1" x14ac:dyDescent="0.3"/>
    <row r="4650" s="136" customFormat="1" ht="15" customHeight="1" x14ac:dyDescent="0.3"/>
    <row r="4651" s="136" customFormat="1" ht="15" customHeight="1" x14ac:dyDescent="0.3"/>
    <row r="4652" s="136" customFormat="1" ht="15" customHeight="1" x14ac:dyDescent="0.3"/>
    <row r="4653" s="136" customFormat="1" ht="15" customHeight="1" x14ac:dyDescent="0.3"/>
    <row r="4654" s="136" customFormat="1" ht="15" customHeight="1" x14ac:dyDescent="0.3"/>
    <row r="4655" s="136" customFormat="1" ht="15" customHeight="1" x14ac:dyDescent="0.3"/>
    <row r="4656" s="136" customFormat="1" ht="15" customHeight="1" x14ac:dyDescent="0.3"/>
    <row r="4657" s="136" customFormat="1" ht="15" customHeight="1" x14ac:dyDescent="0.3"/>
    <row r="4658" s="136" customFormat="1" ht="15" customHeight="1" x14ac:dyDescent="0.3"/>
    <row r="4659" s="136" customFormat="1" ht="15" customHeight="1" x14ac:dyDescent="0.3"/>
    <row r="4660" s="136" customFormat="1" ht="15" customHeight="1" x14ac:dyDescent="0.3"/>
    <row r="4661" s="136" customFormat="1" ht="15" customHeight="1" x14ac:dyDescent="0.3"/>
    <row r="4662" s="136" customFormat="1" ht="15" customHeight="1" x14ac:dyDescent="0.3"/>
    <row r="4663" s="136" customFormat="1" ht="15" customHeight="1" x14ac:dyDescent="0.3"/>
    <row r="4664" s="136" customFormat="1" ht="15" customHeight="1" x14ac:dyDescent="0.3"/>
    <row r="4665" s="136" customFormat="1" ht="15" customHeight="1" x14ac:dyDescent="0.3"/>
    <row r="4666" s="136" customFormat="1" ht="15" customHeight="1" x14ac:dyDescent="0.3"/>
    <row r="4667" s="136" customFormat="1" ht="15" customHeight="1" x14ac:dyDescent="0.3"/>
    <row r="4668" s="136" customFormat="1" ht="15" customHeight="1" x14ac:dyDescent="0.3"/>
    <row r="4669" s="136" customFormat="1" ht="15" customHeight="1" x14ac:dyDescent="0.3"/>
    <row r="4670" s="136" customFormat="1" ht="15" customHeight="1" x14ac:dyDescent="0.3"/>
    <row r="4671" s="136" customFormat="1" ht="15" customHeight="1" x14ac:dyDescent="0.3"/>
    <row r="4672" s="136" customFormat="1" ht="15" customHeight="1" x14ac:dyDescent="0.3"/>
    <row r="4673" s="136" customFormat="1" ht="15" customHeight="1" x14ac:dyDescent="0.3"/>
    <row r="4674" s="136" customFormat="1" ht="15" customHeight="1" x14ac:dyDescent="0.3"/>
    <row r="4675" s="136" customFormat="1" ht="15" customHeight="1" x14ac:dyDescent="0.3"/>
    <row r="4676" s="136" customFormat="1" ht="15" customHeight="1" x14ac:dyDescent="0.3"/>
    <row r="4677" s="136" customFormat="1" ht="15" customHeight="1" x14ac:dyDescent="0.3"/>
    <row r="4678" s="136" customFormat="1" ht="15" customHeight="1" x14ac:dyDescent="0.3"/>
    <row r="4679" s="136" customFormat="1" ht="15" customHeight="1" x14ac:dyDescent="0.3"/>
    <row r="4680" s="136" customFormat="1" ht="15" customHeight="1" x14ac:dyDescent="0.3"/>
    <row r="4681" s="136" customFormat="1" ht="15" customHeight="1" x14ac:dyDescent="0.3"/>
    <row r="4682" s="136" customFormat="1" ht="15" customHeight="1" x14ac:dyDescent="0.3"/>
    <row r="4683" s="136" customFormat="1" ht="15" customHeight="1" x14ac:dyDescent="0.3"/>
    <row r="4684" s="136" customFormat="1" ht="15" customHeight="1" x14ac:dyDescent="0.3"/>
    <row r="4685" s="136" customFormat="1" ht="15" customHeight="1" x14ac:dyDescent="0.3"/>
    <row r="4686" s="136" customFormat="1" ht="15" customHeight="1" x14ac:dyDescent="0.3"/>
    <row r="4687" s="136" customFormat="1" ht="15" customHeight="1" x14ac:dyDescent="0.3"/>
    <row r="4688" s="136" customFormat="1" ht="15" customHeight="1" x14ac:dyDescent="0.3"/>
    <row r="4689" s="136" customFormat="1" ht="15" customHeight="1" x14ac:dyDescent="0.3"/>
    <row r="4690" s="136" customFormat="1" ht="15" customHeight="1" x14ac:dyDescent="0.3"/>
    <row r="4691" s="136" customFormat="1" ht="15" customHeight="1" x14ac:dyDescent="0.3"/>
    <row r="4692" s="136" customFormat="1" ht="15" customHeight="1" x14ac:dyDescent="0.3"/>
    <row r="4693" s="136" customFormat="1" ht="15" customHeight="1" x14ac:dyDescent="0.3"/>
    <row r="4694" s="136" customFormat="1" ht="15" customHeight="1" x14ac:dyDescent="0.3"/>
    <row r="4695" s="136" customFormat="1" ht="15" customHeight="1" x14ac:dyDescent="0.3"/>
    <row r="4696" s="136" customFormat="1" ht="15" customHeight="1" x14ac:dyDescent="0.3"/>
    <row r="4697" s="136" customFormat="1" ht="15" customHeight="1" x14ac:dyDescent="0.3"/>
    <row r="4698" s="136" customFormat="1" ht="15" customHeight="1" x14ac:dyDescent="0.3"/>
    <row r="4699" s="136" customFormat="1" ht="15" customHeight="1" x14ac:dyDescent="0.3"/>
    <row r="4700" s="136" customFormat="1" ht="15" customHeight="1" x14ac:dyDescent="0.3"/>
    <row r="4701" s="136" customFormat="1" ht="15" customHeight="1" x14ac:dyDescent="0.3"/>
    <row r="4702" s="136" customFormat="1" ht="15" customHeight="1" x14ac:dyDescent="0.3"/>
    <row r="4703" s="136" customFormat="1" ht="15" customHeight="1" x14ac:dyDescent="0.3"/>
    <row r="4704" s="136" customFormat="1" ht="15" customHeight="1" x14ac:dyDescent="0.3"/>
    <row r="4705" s="136" customFormat="1" ht="15" customHeight="1" x14ac:dyDescent="0.3"/>
    <row r="4706" s="136" customFormat="1" ht="15" customHeight="1" x14ac:dyDescent="0.3"/>
    <row r="4707" s="136" customFormat="1" ht="15" customHeight="1" x14ac:dyDescent="0.3"/>
    <row r="4708" s="136" customFormat="1" ht="15" customHeight="1" x14ac:dyDescent="0.3"/>
    <row r="4709" s="136" customFormat="1" ht="15" customHeight="1" x14ac:dyDescent="0.3"/>
    <row r="4710" s="136" customFormat="1" ht="15" customHeight="1" x14ac:dyDescent="0.3"/>
    <row r="4711" s="136" customFormat="1" ht="15" customHeight="1" x14ac:dyDescent="0.3"/>
    <row r="4712" s="136" customFormat="1" ht="15" customHeight="1" x14ac:dyDescent="0.3"/>
    <row r="4713" s="136" customFormat="1" ht="15" customHeight="1" x14ac:dyDescent="0.3"/>
    <row r="4714" s="136" customFormat="1" ht="15" customHeight="1" x14ac:dyDescent="0.3"/>
    <row r="4715" s="136" customFormat="1" ht="15" customHeight="1" x14ac:dyDescent="0.3"/>
    <row r="4716" s="136" customFormat="1" ht="15" customHeight="1" x14ac:dyDescent="0.3"/>
    <row r="4717" s="136" customFormat="1" ht="15" customHeight="1" x14ac:dyDescent="0.3"/>
    <row r="4718" s="136" customFormat="1" ht="15" customHeight="1" x14ac:dyDescent="0.3"/>
    <row r="4719" s="136" customFormat="1" ht="15" customHeight="1" x14ac:dyDescent="0.3"/>
    <row r="4720" s="136" customFormat="1" ht="15" customHeight="1" x14ac:dyDescent="0.3"/>
    <row r="4721" s="136" customFormat="1" ht="15" customHeight="1" x14ac:dyDescent="0.3"/>
    <row r="4722" s="136" customFormat="1" ht="15" customHeight="1" x14ac:dyDescent="0.3"/>
    <row r="4723" s="136" customFormat="1" ht="15" customHeight="1" x14ac:dyDescent="0.3"/>
    <row r="4724" s="136" customFormat="1" ht="15" customHeight="1" x14ac:dyDescent="0.3"/>
    <row r="4725" s="136" customFormat="1" ht="15" customHeight="1" x14ac:dyDescent="0.3"/>
    <row r="4726" s="136" customFormat="1" ht="15" customHeight="1" x14ac:dyDescent="0.3"/>
    <row r="4727" s="136" customFormat="1" ht="15" customHeight="1" x14ac:dyDescent="0.3"/>
    <row r="4728" s="136" customFormat="1" ht="15" customHeight="1" x14ac:dyDescent="0.3"/>
    <row r="4729" s="136" customFormat="1" ht="15" customHeight="1" x14ac:dyDescent="0.3"/>
    <row r="4730" s="136" customFormat="1" ht="15" customHeight="1" x14ac:dyDescent="0.3"/>
    <row r="4731" s="136" customFormat="1" ht="15" customHeight="1" x14ac:dyDescent="0.3"/>
    <row r="4732" s="136" customFormat="1" ht="15" customHeight="1" x14ac:dyDescent="0.3"/>
    <row r="4733" s="136" customFormat="1" ht="15" customHeight="1" x14ac:dyDescent="0.3"/>
    <row r="4734" s="136" customFormat="1" ht="15" customHeight="1" x14ac:dyDescent="0.3"/>
    <row r="4735" s="136" customFormat="1" ht="15" customHeight="1" x14ac:dyDescent="0.3"/>
    <row r="4736" s="136" customFormat="1" ht="15" customHeight="1" x14ac:dyDescent="0.3"/>
    <row r="4737" s="136" customFormat="1" ht="15" customHeight="1" x14ac:dyDescent="0.3"/>
    <row r="4738" s="136" customFormat="1" ht="15" customHeight="1" x14ac:dyDescent="0.3"/>
    <row r="4739" s="136" customFormat="1" ht="15" customHeight="1" x14ac:dyDescent="0.3"/>
    <row r="4740" s="136" customFormat="1" ht="15" customHeight="1" x14ac:dyDescent="0.3"/>
    <row r="4741" s="136" customFormat="1" ht="15" customHeight="1" x14ac:dyDescent="0.3"/>
    <row r="4742" s="136" customFormat="1" ht="15" customHeight="1" x14ac:dyDescent="0.3"/>
    <row r="4743" s="136" customFormat="1" ht="15" customHeight="1" x14ac:dyDescent="0.3"/>
    <row r="4744" s="136" customFormat="1" ht="15" customHeight="1" x14ac:dyDescent="0.3"/>
    <row r="4745" s="136" customFormat="1" ht="15" customHeight="1" x14ac:dyDescent="0.3"/>
    <row r="4746" s="136" customFormat="1" ht="15" customHeight="1" x14ac:dyDescent="0.3"/>
    <row r="4747" s="136" customFormat="1" ht="15" customHeight="1" x14ac:dyDescent="0.3"/>
    <row r="4748" s="136" customFormat="1" ht="15" customHeight="1" x14ac:dyDescent="0.3"/>
    <row r="4749" s="136" customFormat="1" ht="15" customHeight="1" x14ac:dyDescent="0.3"/>
    <row r="4750" s="136" customFormat="1" ht="15" customHeight="1" x14ac:dyDescent="0.3"/>
    <row r="4751" s="136" customFormat="1" ht="15" customHeight="1" x14ac:dyDescent="0.3"/>
    <row r="4752" s="136" customFormat="1" ht="15" customHeight="1" x14ac:dyDescent="0.3"/>
    <row r="4753" s="136" customFormat="1" ht="15" customHeight="1" x14ac:dyDescent="0.3"/>
    <row r="4754" s="136" customFormat="1" ht="15" customHeight="1" x14ac:dyDescent="0.3"/>
    <row r="4755" s="136" customFormat="1" ht="15" customHeight="1" x14ac:dyDescent="0.3"/>
    <row r="4756" s="136" customFormat="1" ht="15" customHeight="1" x14ac:dyDescent="0.3"/>
    <row r="4757" s="136" customFormat="1" ht="15" customHeight="1" x14ac:dyDescent="0.3"/>
    <row r="4758" s="136" customFormat="1" ht="15" customHeight="1" x14ac:dyDescent="0.3"/>
    <row r="4759" s="136" customFormat="1" ht="15" customHeight="1" x14ac:dyDescent="0.3"/>
    <row r="4760" s="136" customFormat="1" ht="15" customHeight="1" x14ac:dyDescent="0.3"/>
    <row r="4761" s="136" customFormat="1" ht="15" customHeight="1" x14ac:dyDescent="0.3"/>
    <row r="4762" s="136" customFormat="1" ht="15" customHeight="1" x14ac:dyDescent="0.3"/>
    <row r="4763" s="136" customFormat="1" ht="15" customHeight="1" x14ac:dyDescent="0.3"/>
    <row r="4764" s="136" customFormat="1" ht="15" customHeight="1" x14ac:dyDescent="0.3"/>
    <row r="4765" s="136" customFormat="1" ht="15" customHeight="1" x14ac:dyDescent="0.3"/>
    <row r="4766" s="136" customFormat="1" ht="15" customHeight="1" x14ac:dyDescent="0.3"/>
    <row r="4767" s="136" customFormat="1" ht="15" customHeight="1" x14ac:dyDescent="0.3"/>
    <row r="4768" s="136" customFormat="1" ht="15" customHeight="1" x14ac:dyDescent="0.3"/>
    <row r="4769" s="136" customFormat="1" ht="15" customHeight="1" x14ac:dyDescent="0.3"/>
    <row r="4770" s="136" customFormat="1" ht="15" customHeight="1" x14ac:dyDescent="0.3"/>
    <row r="4771" s="136" customFormat="1" ht="15" customHeight="1" x14ac:dyDescent="0.3"/>
    <row r="4772" s="136" customFormat="1" ht="15" customHeight="1" x14ac:dyDescent="0.3"/>
    <row r="4773" s="136" customFormat="1" ht="15" customHeight="1" x14ac:dyDescent="0.3"/>
    <row r="4774" s="136" customFormat="1" ht="15" customHeight="1" x14ac:dyDescent="0.3"/>
    <row r="4775" s="136" customFormat="1" ht="15" customHeight="1" x14ac:dyDescent="0.3"/>
    <row r="4776" s="136" customFormat="1" ht="15" customHeight="1" x14ac:dyDescent="0.3"/>
    <row r="4777" s="136" customFormat="1" ht="15" customHeight="1" x14ac:dyDescent="0.3"/>
    <row r="4778" s="136" customFormat="1" ht="15" customHeight="1" x14ac:dyDescent="0.3"/>
    <row r="4779" s="136" customFormat="1" ht="15" customHeight="1" x14ac:dyDescent="0.3"/>
    <row r="4780" s="136" customFormat="1" ht="15" customHeight="1" x14ac:dyDescent="0.3"/>
    <row r="4781" s="136" customFormat="1" ht="15" customHeight="1" x14ac:dyDescent="0.3"/>
    <row r="4782" s="136" customFormat="1" ht="15" customHeight="1" x14ac:dyDescent="0.3"/>
    <row r="4783" s="136" customFormat="1" ht="15" customHeight="1" x14ac:dyDescent="0.3"/>
    <row r="4784" s="136" customFormat="1" ht="15" customHeight="1" x14ac:dyDescent="0.3"/>
    <row r="4785" s="136" customFormat="1" ht="15" customHeight="1" x14ac:dyDescent="0.3"/>
    <row r="4786" s="136" customFormat="1" ht="15" customHeight="1" x14ac:dyDescent="0.3"/>
    <row r="4787" s="136" customFormat="1" ht="15" customHeight="1" x14ac:dyDescent="0.3"/>
    <row r="4788" s="136" customFormat="1" ht="15" customHeight="1" x14ac:dyDescent="0.3"/>
    <row r="4789" s="136" customFormat="1" ht="15" customHeight="1" x14ac:dyDescent="0.3"/>
    <row r="4790" s="136" customFormat="1" ht="15" customHeight="1" x14ac:dyDescent="0.3"/>
    <row r="4791" s="136" customFormat="1" ht="15" customHeight="1" x14ac:dyDescent="0.3"/>
    <row r="4792" s="136" customFormat="1" ht="15" customHeight="1" x14ac:dyDescent="0.3"/>
    <row r="4793" s="136" customFormat="1" ht="15" customHeight="1" x14ac:dyDescent="0.3"/>
    <row r="4794" s="136" customFormat="1" ht="15" customHeight="1" x14ac:dyDescent="0.3"/>
    <row r="4795" s="136" customFormat="1" ht="15" customHeight="1" x14ac:dyDescent="0.3"/>
    <row r="4796" s="136" customFormat="1" ht="15" customHeight="1" x14ac:dyDescent="0.3"/>
    <row r="4797" s="136" customFormat="1" ht="15" customHeight="1" x14ac:dyDescent="0.3"/>
    <row r="4798" s="136" customFormat="1" ht="15" customHeight="1" x14ac:dyDescent="0.3"/>
    <row r="4799" s="136" customFormat="1" ht="15" customHeight="1" x14ac:dyDescent="0.3"/>
    <row r="4800" s="136" customFormat="1" ht="15" customHeight="1" x14ac:dyDescent="0.3"/>
    <row r="4801" s="136" customFormat="1" ht="15" customHeight="1" x14ac:dyDescent="0.3"/>
    <row r="4802" s="136" customFormat="1" ht="15" customHeight="1" x14ac:dyDescent="0.3"/>
    <row r="4803" s="136" customFormat="1" ht="15" customHeight="1" x14ac:dyDescent="0.3"/>
    <row r="4804" s="136" customFormat="1" ht="15" customHeight="1" x14ac:dyDescent="0.3"/>
    <row r="4805" s="136" customFormat="1" ht="15" customHeight="1" x14ac:dyDescent="0.3"/>
    <row r="4806" s="136" customFormat="1" ht="15" customHeight="1" x14ac:dyDescent="0.3"/>
    <row r="4807" s="136" customFormat="1" ht="15" customHeight="1" x14ac:dyDescent="0.3"/>
    <row r="4808" s="136" customFormat="1" ht="15" customHeight="1" x14ac:dyDescent="0.3"/>
    <row r="4809" s="136" customFormat="1" ht="15" customHeight="1" x14ac:dyDescent="0.3"/>
    <row r="4810" s="136" customFormat="1" ht="15" customHeight="1" x14ac:dyDescent="0.3"/>
    <row r="4811" s="136" customFormat="1" ht="15" customHeight="1" x14ac:dyDescent="0.3"/>
    <row r="4812" s="136" customFormat="1" ht="15" customHeight="1" x14ac:dyDescent="0.3"/>
    <row r="4813" s="136" customFormat="1" ht="15" customHeight="1" x14ac:dyDescent="0.3"/>
    <row r="4814" s="136" customFormat="1" ht="15" customHeight="1" x14ac:dyDescent="0.3"/>
    <row r="4815" s="136" customFormat="1" ht="15" customHeight="1" x14ac:dyDescent="0.3"/>
    <row r="4816" s="136" customFormat="1" ht="15" customHeight="1" x14ac:dyDescent="0.3"/>
    <row r="4817" s="136" customFormat="1" ht="15" customHeight="1" x14ac:dyDescent="0.3"/>
    <row r="4818" s="136" customFormat="1" ht="15" customHeight="1" x14ac:dyDescent="0.3"/>
    <row r="4819" s="136" customFormat="1" ht="15" customHeight="1" x14ac:dyDescent="0.3"/>
    <row r="4820" s="136" customFormat="1" ht="15" customHeight="1" x14ac:dyDescent="0.3"/>
    <row r="4821" s="136" customFormat="1" ht="15" customHeight="1" x14ac:dyDescent="0.3"/>
    <row r="4822" s="136" customFormat="1" ht="15" customHeight="1" x14ac:dyDescent="0.3"/>
    <row r="4823" s="136" customFormat="1" ht="15" customHeight="1" x14ac:dyDescent="0.3"/>
    <row r="4824" s="136" customFormat="1" ht="15" customHeight="1" x14ac:dyDescent="0.3"/>
    <row r="4825" s="136" customFormat="1" ht="15" customHeight="1" x14ac:dyDescent="0.3"/>
    <row r="4826" s="136" customFormat="1" ht="15" customHeight="1" x14ac:dyDescent="0.3"/>
    <row r="4827" s="136" customFormat="1" ht="15" customHeight="1" x14ac:dyDescent="0.3"/>
    <row r="4828" s="136" customFormat="1" ht="15" customHeight="1" x14ac:dyDescent="0.3"/>
    <row r="4829" s="136" customFormat="1" ht="15" customHeight="1" x14ac:dyDescent="0.3"/>
    <row r="4830" s="136" customFormat="1" ht="15" customHeight="1" x14ac:dyDescent="0.3"/>
    <row r="4831" s="136" customFormat="1" ht="15" customHeight="1" x14ac:dyDescent="0.3"/>
    <row r="4832" s="136" customFormat="1" ht="15" customHeight="1" x14ac:dyDescent="0.3"/>
    <row r="4833" s="136" customFormat="1" ht="15" customHeight="1" x14ac:dyDescent="0.3"/>
    <row r="4834" s="136" customFormat="1" ht="15" customHeight="1" x14ac:dyDescent="0.3"/>
    <row r="4835" s="136" customFormat="1" ht="15" customHeight="1" x14ac:dyDescent="0.3"/>
    <row r="4836" s="136" customFormat="1" ht="15" customHeight="1" x14ac:dyDescent="0.3"/>
    <row r="4837" s="136" customFormat="1" ht="15" customHeight="1" x14ac:dyDescent="0.3"/>
    <row r="4838" s="136" customFormat="1" ht="15" customHeight="1" x14ac:dyDescent="0.3"/>
    <row r="4839" s="136" customFormat="1" ht="15" customHeight="1" x14ac:dyDescent="0.3"/>
    <row r="4840" s="136" customFormat="1" ht="15" customHeight="1" x14ac:dyDescent="0.3"/>
    <row r="4841" s="136" customFormat="1" ht="15" customHeight="1" x14ac:dyDescent="0.3"/>
    <row r="4842" s="136" customFormat="1" ht="15" customHeight="1" x14ac:dyDescent="0.3"/>
    <row r="4843" s="136" customFormat="1" ht="15" customHeight="1" x14ac:dyDescent="0.3"/>
    <row r="4844" s="136" customFormat="1" ht="15" customHeight="1" x14ac:dyDescent="0.3"/>
    <row r="4845" s="136" customFormat="1" ht="15" customHeight="1" x14ac:dyDescent="0.3"/>
    <row r="4846" s="136" customFormat="1" ht="15" customHeight="1" x14ac:dyDescent="0.3"/>
    <row r="4847" s="136" customFormat="1" ht="15" customHeight="1" x14ac:dyDescent="0.3"/>
    <row r="4848" s="136" customFormat="1" ht="15" customHeight="1" x14ac:dyDescent="0.3"/>
    <row r="4849" s="136" customFormat="1" ht="15" customHeight="1" x14ac:dyDescent="0.3"/>
    <row r="4850" s="136" customFormat="1" ht="15" customHeight="1" x14ac:dyDescent="0.3"/>
    <row r="4851" s="136" customFormat="1" ht="15" customHeight="1" x14ac:dyDescent="0.3"/>
    <row r="4852" s="136" customFormat="1" ht="15" customHeight="1" x14ac:dyDescent="0.3"/>
    <row r="4853" s="136" customFormat="1" ht="15" customHeight="1" x14ac:dyDescent="0.3"/>
    <row r="4854" s="136" customFormat="1" ht="15" customHeight="1" x14ac:dyDescent="0.3"/>
    <row r="4855" s="136" customFormat="1" ht="15" customHeight="1" x14ac:dyDescent="0.3"/>
    <row r="4856" s="136" customFormat="1" ht="15" customHeight="1" x14ac:dyDescent="0.3"/>
    <row r="4857" s="136" customFormat="1" ht="15" customHeight="1" x14ac:dyDescent="0.3"/>
    <row r="4858" s="136" customFormat="1" ht="15" customHeight="1" x14ac:dyDescent="0.3"/>
    <row r="4859" s="136" customFormat="1" ht="15" customHeight="1" x14ac:dyDescent="0.3"/>
    <row r="4860" s="136" customFormat="1" ht="15" customHeight="1" x14ac:dyDescent="0.3"/>
    <row r="4861" s="136" customFormat="1" ht="15" customHeight="1" x14ac:dyDescent="0.3"/>
    <row r="4862" s="136" customFormat="1" ht="15" customHeight="1" x14ac:dyDescent="0.3"/>
    <row r="4863" s="136" customFormat="1" ht="15" customHeight="1" x14ac:dyDescent="0.3"/>
    <row r="4864" s="136" customFormat="1" ht="15" customHeight="1" x14ac:dyDescent="0.3"/>
    <row r="4865" s="136" customFormat="1" ht="15" customHeight="1" x14ac:dyDescent="0.3"/>
    <row r="4866" s="136" customFormat="1" ht="15" customHeight="1" x14ac:dyDescent="0.3"/>
    <row r="4867" s="136" customFormat="1" ht="15" customHeight="1" x14ac:dyDescent="0.3"/>
    <row r="4868" s="136" customFormat="1" ht="15" customHeight="1" x14ac:dyDescent="0.3"/>
    <row r="4869" s="136" customFormat="1" ht="15" customHeight="1" x14ac:dyDescent="0.3"/>
    <row r="4870" s="136" customFormat="1" ht="15" customHeight="1" x14ac:dyDescent="0.3"/>
    <row r="4871" s="136" customFormat="1" ht="15" customHeight="1" x14ac:dyDescent="0.3"/>
    <row r="4872" s="136" customFormat="1" ht="15" customHeight="1" x14ac:dyDescent="0.3"/>
    <row r="4873" s="136" customFormat="1" ht="15" customHeight="1" x14ac:dyDescent="0.3"/>
    <row r="4874" s="136" customFormat="1" ht="15" customHeight="1" x14ac:dyDescent="0.3"/>
    <row r="4875" s="136" customFormat="1" ht="15" customHeight="1" x14ac:dyDescent="0.3"/>
    <row r="4876" s="136" customFormat="1" ht="15" customHeight="1" x14ac:dyDescent="0.3"/>
    <row r="4877" s="136" customFormat="1" ht="15" customHeight="1" x14ac:dyDescent="0.3"/>
    <row r="4878" s="136" customFormat="1" ht="15" customHeight="1" x14ac:dyDescent="0.3"/>
    <row r="4879" s="136" customFormat="1" ht="15" customHeight="1" x14ac:dyDescent="0.3"/>
    <row r="4880" s="136" customFormat="1" ht="15" customHeight="1" x14ac:dyDescent="0.3"/>
    <row r="4881" s="136" customFormat="1" ht="15" customHeight="1" x14ac:dyDescent="0.3"/>
    <row r="4882" s="136" customFormat="1" ht="15" customHeight="1" x14ac:dyDescent="0.3"/>
    <row r="4883" s="136" customFormat="1" ht="15" customHeight="1" x14ac:dyDescent="0.3"/>
    <row r="4884" s="136" customFormat="1" ht="15" customHeight="1" x14ac:dyDescent="0.3"/>
    <row r="4885" s="136" customFormat="1" ht="15" customHeight="1" x14ac:dyDescent="0.3"/>
    <row r="4886" s="136" customFormat="1" ht="15" customHeight="1" x14ac:dyDescent="0.3"/>
    <row r="4887" s="136" customFormat="1" ht="15" customHeight="1" x14ac:dyDescent="0.3"/>
    <row r="4888" s="136" customFormat="1" ht="15" customHeight="1" x14ac:dyDescent="0.3"/>
    <row r="4889" s="136" customFormat="1" ht="15" customHeight="1" x14ac:dyDescent="0.3"/>
    <row r="4890" s="136" customFormat="1" ht="15" customHeight="1" x14ac:dyDescent="0.3"/>
    <row r="4891" s="136" customFormat="1" ht="15" customHeight="1" x14ac:dyDescent="0.3"/>
    <row r="4892" s="136" customFormat="1" ht="15" customHeight="1" x14ac:dyDescent="0.3"/>
    <row r="4893" s="136" customFormat="1" ht="15" customHeight="1" x14ac:dyDescent="0.3"/>
    <row r="4894" s="136" customFormat="1" ht="15" customHeight="1" x14ac:dyDescent="0.3"/>
    <row r="4895" s="136" customFormat="1" ht="15" customHeight="1" x14ac:dyDescent="0.3"/>
    <row r="4896" s="136" customFormat="1" ht="15" customHeight="1" x14ac:dyDescent="0.3"/>
    <row r="4897" s="136" customFormat="1" ht="15" customHeight="1" x14ac:dyDescent="0.3"/>
    <row r="4898" s="136" customFormat="1" ht="15" customHeight="1" x14ac:dyDescent="0.3"/>
    <row r="4899" s="136" customFormat="1" ht="15" customHeight="1" x14ac:dyDescent="0.3"/>
    <row r="4900" s="136" customFormat="1" ht="15" customHeight="1" x14ac:dyDescent="0.3"/>
    <row r="4901" s="136" customFormat="1" ht="15" customHeight="1" x14ac:dyDescent="0.3"/>
    <row r="4902" s="136" customFormat="1" ht="15" customHeight="1" x14ac:dyDescent="0.3"/>
    <row r="4903" s="136" customFormat="1" ht="15" customHeight="1" x14ac:dyDescent="0.3"/>
    <row r="4904" s="136" customFormat="1" ht="15" customHeight="1" x14ac:dyDescent="0.3"/>
    <row r="4905" s="136" customFormat="1" ht="15" customHeight="1" x14ac:dyDescent="0.3"/>
    <row r="4906" s="136" customFormat="1" ht="15" customHeight="1" x14ac:dyDescent="0.3"/>
    <row r="4907" s="136" customFormat="1" ht="15" customHeight="1" x14ac:dyDescent="0.3"/>
    <row r="4908" s="136" customFormat="1" ht="15" customHeight="1" x14ac:dyDescent="0.3"/>
    <row r="4909" s="136" customFormat="1" ht="15" customHeight="1" x14ac:dyDescent="0.3"/>
    <row r="4910" s="136" customFormat="1" ht="15" customHeight="1" x14ac:dyDescent="0.3"/>
    <row r="4911" s="136" customFormat="1" ht="15" customHeight="1" x14ac:dyDescent="0.3"/>
    <row r="4912" s="136" customFormat="1" ht="15" customHeight="1" x14ac:dyDescent="0.3"/>
    <row r="4913" s="136" customFormat="1" ht="15" customHeight="1" x14ac:dyDescent="0.3"/>
    <row r="4914" s="136" customFormat="1" ht="15" customHeight="1" x14ac:dyDescent="0.3"/>
    <row r="4915" s="136" customFormat="1" ht="15" customHeight="1" x14ac:dyDescent="0.3"/>
    <row r="4916" s="136" customFormat="1" ht="15" customHeight="1" x14ac:dyDescent="0.3"/>
    <row r="4917" s="136" customFormat="1" ht="15" customHeight="1" x14ac:dyDescent="0.3"/>
    <row r="4918" s="136" customFormat="1" ht="15" customHeight="1" x14ac:dyDescent="0.3"/>
    <row r="4919" s="136" customFormat="1" ht="15" customHeight="1" x14ac:dyDescent="0.3"/>
    <row r="4920" s="136" customFormat="1" ht="15" customHeight="1" x14ac:dyDescent="0.3"/>
    <row r="4921" s="136" customFormat="1" ht="15" customHeight="1" x14ac:dyDescent="0.3"/>
    <row r="4922" s="136" customFormat="1" ht="15" customHeight="1" x14ac:dyDescent="0.3"/>
    <row r="4923" s="136" customFormat="1" ht="15" customHeight="1" x14ac:dyDescent="0.3"/>
    <row r="4924" s="136" customFormat="1" ht="15" customHeight="1" x14ac:dyDescent="0.3"/>
    <row r="4925" s="136" customFormat="1" ht="15" customHeight="1" x14ac:dyDescent="0.3"/>
    <row r="4926" s="136" customFormat="1" ht="15" customHeight="1" x14ac:dyDescent="0.3"/>
    <row r="4927" s="136" customFormat="1" ht="15" customHeight="1" x14ac:dyDescent="0.3"/>
    <row r="4928" s="136" customFormat="1" ht="15" customHeight="1" x14ac:dyDescent="0.3"/>
    <row r="4929" s="136" customFormat="1" ht="15" customHeight="1" x14ac:dyDescent="0.3"/>
    <row r="4930" s="136" customFormat="1" ht="15" customHeight="1" x14ac:dyDescent="0.3"/>
    <row r="4931" s="136" customFormat="1" ht="15" customHeight="1" x14ac:dyDescent="0.3"/>
    <row r="4932" s="136" customFormat="1" ht="15" customHeight="1" x14ac:dyDescent="0.3"/>
    <row r="4933" s="136" customFormat="1" ht="15" customHeight="1" x14ac:dyDescent="0.3"/>
    <row r="4934" s="136" customFormat="1" ht="15" customHeight="1" x14ac:dyDescent="0.3"/>
    <row r="4935" s="136" customFormat="1" ht="15" customHeight="1" x14ac:dyDescent="0.3"/>
    <row r="4936" s="136" customFormat="1" ht="15" customHeight="1" x14ac:dyDescent="0.3"/>
    <row r="4937" s="136" customFormat="1" ht="15" customHeight="1" x14ac:dyDescent="0.3"/>
    <row r="4938" s="136" customFormat="1" ht="15" customHeight="1" x14ac:dyDescent="0.3"/>
    <row r="4939" s="136" customFormat="1" ht="15" customHeight="1" x14ac:dyDescent="0.3"/>
    <row r="4940" s="136" customFormat="1" ht="15" customHeight="1" x14ac:dyDescent="0.3"/>
    <row r="4941" s="136" customFormat="1" ht="15" customHeight="1" x14ac:dyDescent="0.3"/>
    <row r="4942" s="136" customFormat="1" ht="15" customHeight="1" x14ac:dyDescent="0.3"/>
    <row r="4943" s="136" customFormat="1" ht="15" customHeight="1" x14ac:dyDescent="0.3"/>
    <row r="4944" s="136" customFormat="1" ht="15" customHeight="1" x14ac:dyDescent="0.3"/>
    <row r="4945" s="136" customFormat="1" ht="15" customHeight="1" x14ac:dyDescent="0.3"/>
    <row r="4946" s="136" customFormat="1" ht="15" customHeight="1" x14ac:dyDescent="0.3"/>
    <row r="4947" s="136" customFormat="1" ht="15" customHeight="1" x14ac:dyDescent="0.3"/>
    <row r="4948" s="136" customFormat="1" ht="15" customHeight="1" x14ac:dyDescent="0.3"/>
    <row r="4949" s="136" customFormat="1" ht="15" customHeight="1" x14ac:dyDescent="0.3"/>
    <row r="4950" s="136" customFormat="1" ht="15" customHeight="1" x14ac:dyDescent="0.3"/>
    <row r="4951" s="136" customFormat="1" ht="15" customHeight="1" x14ac:dyDescent="0.3"/>
    <row r="4952" s="136" customFormat="1" ht="15" customHeight="1" x14ac:dyDescent="0.3"/>
    <row r="4953" s="136" customFormat="1" ht="15" customHeight="1" x14ac:dyDescent="0.3"/>
    <row r="4954" s="136" customFormat="1" ht="15" customHeight="1" x14ac:dyDescent="0.3"/>
    <row r="4955" s="136" customFormat="1" ht="15" customHeight="1" x14ac:dyDescent="0.3"/>
    <row r="4956" s="136" customFormat="1" ht="15" customHeight="1" x14ac:dyDescent="0.3"/>
    <row r="4957" s="136" customFormat="1" ht="15" customHeight="1" x14ac:dyDescent="0.3"/>
    <row r="4958" s="136" customFormat="1" ht="15" customHeight="1" x14ac:dyDescent="0.3"/>
    <row r="4959" s="136" customFormat="1" ht="15" customHeight="1" x14ac:dyDescent="0.3"/>
    <row r="4960" s="136" customFormat="1" ht="15" customHeight="1" x14ac:dyDescent="0.3"/>
    <row r="4961" s="136" customFormat="1" ht="15" customHeight="1" x14ac:dyDescent="0.3"/>
    <row r="4962" s="136" customFormat="1" ht="15" customHeight="1" x14ac:dyDescent="0.3"/>
    <row r="4963" s="136" customFormat="1" ht="15" customHeight="1" x14ac:dyDescent="0.3"/>
    <row r="4964" s="136" customFormat="1" ht="15" customHeight="1" x14ac:dyDescent="0.3"/>
    <row r="4965" s="136" customFormat="1" ht="15" customHeight="1" x14ac:dyDescent="0.3"/>
    <row r="4966" s="136" customFormat="1" ht="15" customHeight="1" x14ac:dyDescent="0.3"/>
    <row r="4967" s="136" customFormat="1" ht="15" customHeight="1" x14ac:dyDescent="0.3"/>
    <row r="4968" s="136" customFormat="1" ht="15" customHeight="1" x14ac:dyDescent="0.3"/>
    <row r="4969" s="136" customFormat="1" ht="15" customHeight="1" x14ac:dyDescent="0.3"/>
    <row r="4970" s="136" customFormat="1" ht="15" customHeight="1" x14ac:dyDescent="0.3"/>
    <row r="4971" s="136" customFormat="1" ht="15" customHeight="1" x14ac:dyDescent="0.3"/>
    <row r="4972" s="136" customFormat="1" ht="15" customHeight="1" x14ac:dyDescent="0.3"/>
    <row r="4973" s="136" customFormat="1" ht="15" customHeight="1" x14ac:dyDescent="0.3"/>
    <row r="4974" s="136" customFormat="1" ht="15" customHeight="1" x14ac:dyDescent="0.3"/>
    <row r="4975" s="136" customFormat="1" ht="15" customHeight="1" x14ac:dyDescent="0.3"/>
    <row r="4976" s="136" customFormat="1" ht="15" customHeight="1" x14ac:dyDescent="0.3"/>
    <row r="4977" s="136" customFormat="1" ht="15" customHeight="1" x14ac:dyDescent="0.3"/>
    <row r="4978" s="136" customFormat="1" ht="15" customHeight="1" x14ac:dyDescent="0.3"/>
    <row r="4979" s="136" customFormat="1" ht="15" customHeight="1" x14ac:dyDescent="0.3"/>
    <row r="4980" s="136" customFormat="1" ht="15" customHeight="1" x14ac:dyDescent="0.3"/>
    <row r="4981" s="136" customFormat="1" ht="15" customHeight="1" x14ac:dyDescent="0.3"/>
    <row r="4982" s="136" customFormat="1" ht="15" customHeight="1" x14ac:dyDescent="0.3"/>
    <row r="4983" s="136" customFormat="1" ht="15" customHeight="1" x14ac:dyDescent="0.3"/>
    <row r="4984" s="136" customFormat="1" ht="15" customHeight="1" x14ac:dyDescent="0.3"/>
    <row r="4985" s="136" customFormat="1" ht="15" customHeight="1" x14ac:dyDescent="0.3"/>
    <row r="4986" s="136" customFormat="1" ht="15" customHeight="1" x14ac:dyDescent="0.3"/>
    <row r="4987" s="136" customFormat="1" ht="15" customHeight="1" x14ac:dyDescent="0.3"/>
    <row r="4988" s="136" customFormat="1" ht="15" customHeight="1" x14ac:dyDescent="0.3"/>
    <row r="4989" s="136" customFormat="1" ht="15" customHeight="1" x14ac:dyDescent="0.3"/>
    <row r="4990" s="136" customFormat="1" ht="15" customHeight="1" x14ac:dyDescent="0.3"/>
    <row r="4991" s="136" customFormat="1" ht="15" customHeight="1" x14ac:dyDescent="0.3"/>
    <row r="4992" s="136" customFormat="1" ht="15" customHeight="1" x14ac:dyDescent="0.3"/>
    <row r="4993" s="136" customFormat="1" ht="15" customHeight="1" x14ac:dyDescent="0.3"/>
    <row r="4994" s="136" customFormat="1" ht="15" customHeight="1" x14ac:dyDescent="0.3"/>
    <row r="4995" s="136" customFormat="1" ht="15" customHeight="1" x14ac:dyDescent="0.3"/>
    <row r="4996" s="136" customFormat="1" ht="15" customHeight="1" x14ac:dyDescent="0.3"/>
    <row r="4997" s="136" customFormat="1" ht="15" customHeight="1" x14ac:dyDescent="0.3"/>
    <row r="4998" s="136" customFormat="1" ht="15" customHeight="1" x14ac:dyDescent="0.3"/>
    <row r="4999" s="136" customFormat="1" ht="15" customHeight="1" x14ac:dyDescent="0.3"/>
    <row r="5000" s="136" customFormat="1" ht="15" customHeight="1" x14ac:dyDescent="0.3"/>
    <row r="5001" s="136" customFormat="1" ht="15" customHeight="1" x14ac:dyDescent="0.3"/>
    <row r="5002" s="136" customFormat="1" ht="15" customHeight="1" x14ac:dyDescent="0.3"/>
    <row r="5003" s="136" customFormat="1" ht="15" customHeight="1" x14ac:dyDescent="0.3"/>
    <row r="5004" s="136" customFormat="1" ht="15" customHeight="1" x14ac:dyDescent="0.3"/>
    <row r="5005" s="136" customFormat="1" ht="15" customHeight="1" x14ac:dyDescent="0.3"/>
    <row r="5006" s="136" customFormat="1" ht="15" customHeight="1" x14ac:dyDescent="0.3"/>
    <row r="5007" s="136" customFormat="1" ht="15" customHeight="1" x14ac:dyDescent="0.3"/>
    <row r="5008" s="136" customFormat="1" ht="15" customHeight="1" x14ac:dyDescent="0.3"/>
    <row r="5009" s="136" customFormat="1" ht="15" customHeight="1" x14ac:dyDescent="0.3"/>
    <row r="5010" s="136" customFormat="1" ht="15" customHeight="1" x14ac:dyDescent="0.3"/>
    <row r="5011" s="136" customFormat="1" ht="15" customHeight="1" x14ac:dyDescent="0.3"/>
    <row r="5012" s="136" customFormat="1" ht="15" customHeight="1" x14ac:dyDescent="0.3"/>
    <row r="5013" s="136" customFormat="1" ht="15" customHeight="1" x14ac:dyDescent="0.3"/>
    <row r="5014" s="136" customFormat="1" ht="15" customHeight="1" x14ac:dyDescent="0.3"/>
    <row r="5015" s="136" customFormat="1" ht="15" customHeight="1" x14ac:dyDescent="0.3"/>
    <row r="5016" s="136" customFormat="1" ht="15" customHeight="1" x14ac:dyDescent="0.3"/>
    <row r="5017" s="136" customFormat="1" ht="15" customHeight="1" x14ac:dyDescent="0.3"/>
    <row r="5018" s="136" customFormat="1" ht="15" customHeight="1" x14ac:dyDescent="0.3"/>
    <row r="5019" s="136" customFormat="1" ht="15" customHeight="1" x14ac:dyDescent="0.3"/>
    <row r="5020" s="136" customFormat="1" ht="15" customHeight="1" x14ac:dyDescent="0.3"/>
    <row r="5021" s="136" customFormat="1" ht="15" customHeight="1" x14ac:dyDescent="0.3"/>
    <row r="5022" s="136" customFormat="1" ht="15" customHeight="1" x14ac:dyDescent="0.3"/>
    <row r="5023" s="136" customFormat="1" ht="15" customHeight="1" x14ac:dyDescent="0.3"/>
    <row r="5024" s="136" customFormat="1" ht="15" customHeight="1" x14ac:dyDescent="0.3"/>
    <row r="5025" s="136" customFormat="1" ht="15" customHeight="1" x14ac:dyDescent="0.3"/>
    <row r="5026" s="136" customFormat="1" ht="15" customHeight="1" x14ac:dyDescent="0.3"/>
    <row r="5027" s="136" customFormat="1" ht="15" customHeight="1" x14ac:dyDescent="0.3"/>
    <row r="5028" s="136" customFormat="1" ht="15" customHeight="1" x14ac:dyDescent="0.3"/>
    <row r="5029" s="136" customFormat="1" ht="15" customHeight="1" x14ac:dyDescent="0.3"/>
    <row r="5030" s="136" customFormat="1" ht="15" customHeight="1" x14ac:dyDescent="0.3"/>
    <row r="5031" s="136" customFormat="1" ht="15" customHeight="1" x14ac:dyDescent="0.3"/>
    <row r="5032" s="136" customFormat="1" ht="15" customHeight="1" x14ac:dyDescent="0.3"/>
    <row r="5033" s="136" customFormat="1" ht="15" customHeight="1" x14ac:dyDescent="0.3"/>
    <row r="5034" s="136" customFormat="1" ht="15" customHeight="1" x14ac:dyDescent="0.3"/>
    <row r="5035" s="136" customFormat="1" ht="15" customHeight="1" x14ac:dyDescent="0.3"/>
    <row r="5036" s="136" customFormat="1" ht="15" customHeight="1" x14ac:dyDescent="0.3"/>
    <row r="5037" s="136" customFormat="1" ht="15" customHeight="1" x14ac:dyDescent="0.3"/>
    <row r="5038" s="136" customFormat="1" ht="15" customHeight="1" x14ac:dyDescent="0.3"/>
    <row r="5039" s="136" customFormat="1" ht="15" customHeight="1" x14ac:dyDescent="0.3"/>
    <row r="5040" s="136" customFormat="1" ht="15" customHeight="1" x14ac:dyDescent="0.3"/>
    <row r="5041" s="136" customFormat="1" ht="15" customHeight="1" x14ac:dyDescent="0.3"/>
    <row r="5042" s="136" customFormat="1" ht="15" customHeight="1" x14ac:dyDescent="0.3"/>
    <row r="5043" s="136" customFormat="1" ht="15" customHeight="1" x14ac:dyDescent="0.3"/>
    <row r="5044" s="136" customFormat="1" ht="15" customHeight="1" x14ac:dyDescent="0.3"/>
    <row r="5045" s="136" customFormat="1" ht="15" customHeight="1" x14ac:dyDescent="0.3"/>
    <row r="5046" s="136" customFormat="1" ht="15" customHeight="1" x14ac:dyDescent="0.3"/>
    <row r="5047" s="136" customFormat="1" ht="15" customHeight="1" x14ac:dyDescent="0.3"/>
    <row r="5048" s="136" customFormat="1" ht="15" customHeight="1" x14ac:dyDescent="0.3"/>
    <row r="5049" s="136" customFormat="1" ht="15" customHeight="1" x14ac:dyDescent="0.3"/>
    <row r="5050" s="136" customFormat="1" ht="15" customHeight="1" x14ac:dyDescent="0.3"/>
    <row r="5051" s="136" customFormat="1" ht="15" customHeight="1" x14ac:dyDescent="0.3"/>
    <row r="5052" s="136" customFormat="1" ht="15" customHeight="1" x14ac:dyDescent="0.3"/>
    <row r="5053" s="136" customFormat="1" ht="15" customHeight="1" x14ac:dyDescent="0.3"/>
    <row r="5054" s="136" customFormat="1" ht="15" customHeight="1" x14ac:dyDescent="0.3"/>
    <row r="5055" s="136" customFormat="1" ht="15" customHeight="1" x14ac:dyDescent="0.3"/>
    <row r="5056" s="136" customFormat="1" ht="15" customHeight="1" x14ac:dyDescent="0.3"/>
    <row r="5057" s="136" customFormat="1" ht="15" customHeight="1" x14ac:dyDescent="0.3"/>
    <row r="5058" s="136" customFormat="1" ht="15" customHeight="1" x14ac:dyDescent="0.3"/>
    <row r="5059" s="136" customFormat="1" ht="15" customHeight="1" x14ac:dyDescent="0.3"/>
    <row r="5060" s="136" customFormat="1" ht="15" customHeight="1" x14ac:dyDescent="0.3"/>
    <row r="5061" s="136" customFormat="1" ht="15" customHeight="1" x14ac:dyDescent="0.3"/>
    <row r="5062" s="136" customFormat="1" ht="15" customHeight="1" x14ac:dyDescent="0.3"/>
    <row r="5063" s="136" customFormat="1" ht="15" customHeight="1" x14ac:dyDescent="0.3"/>
    <row r="5064" s="136" customFormat="1" ht="15" customHeight="1" x14ac:dyDescent="0.3"/>
    <row r="5065" s="136" customFormat="1" ht="15" customHeight="1" x14ac:dyDescent="0.3"/>
    <row r="5066" s="136" customFormat="1" ht="15" customHeight="1" x14ac:dyDescent="0.3"/>
    <row r="5067" s="136" customFormat="1" ht="15" customHeight="1" x14ac:dyDescent="0.3"/>
    <row r="5068" s="136" customFormat="1" ht="15" customHeight="1" x14ac:dyDescent="0.3"/>
    <row r="5069" s="136" customFormat="1" ht="15" customHeight="1" x14ac:dyDescent="0.3"/>
    <row r="5070" s="136" customFormat="1" ht="15" customHeight="1" x14ac:dyDescent="0.3"/>
    <row r="5071" s="136" customFormat="1" ht="15" customHeight="1" x14ac:dyDescent="0.3"/>
    <row r="5072" s="136" customFormat="1" ht="15" customHeight="1" x14ac:dyDescent="0.3"/>
    <row r="5073" s="136" customFormat="1" ht="15" customHeight="1" x14ac:dyDescent="0.3"/>
    <row r="5074" s="136" customFormat="1" ht="15" customHeight="1" x14ac:dyDescent="0.3"/>
    <row r="5075" s="136" customFormat="1" ht="15" customHeight="1" x14ac:dyDescent="0.3"/>
    <row r="5076" s="136" customFormat="1" ht="15" customHeight="1" x14ac:dyDescent="0.3"/>
    <row r="5077" s="136" customFormat="1" ht="15" customHeight="1" x14ac:dyDescent="0.3"/>
    <row r="5078" s="136" customFormat="1" ht="15" customHeight="1" x14ac:dyDescent="0.3"/>
    <row r="5079" s="136" customFormat="1" ht="15" customHeight="1" x14ac:dyDescent="0.3"/>
    <row r="5080" s="136" customFormat="1" ht="15" customHeight="1" x14ac:dyDescent="0.3"/>
    <row r="5081" s="136" customFormat="1" ht="15" customHeight="1" x14ac:dyDescent="0.3"/>
    <row r="5082" s="136" customFormat="1" ht="15" customHeight="1" x14ac:dyDescent="0.3"/>
    <row r="5083" s="136" customFormat="1" ht="15" customHeight="1" x14ac:dyDescent="0.3"/>
    <row r="5084" s="136" customFormat="1" ht="15" customHeight="1" x14ac:dyDescent="0.3"/>
    <row r="5085" s="136" customFormat="1" ht="15" customHeight="1" x14ac:dyDescent="0.3"/>
    <row r="5086" s="136" customFormat="1" ht="15" customHeight="1" x14ac:dyDescent="0.3"/>
    <row r="5087" s="136" customFormat="1" ht="15" customHeight="1" x14ac:dyDescent="0.3"/>
    <row r="5088" s="136" customFormat="1" ht="15" customHeight="1" x14ac:dyDescent="0.3"/>
    <row r="5089" s="136" customFormat="1" ht="15" customHeight="1" x14ac:dyDescent="0.3"/>
    <row r="5090" s="136" customFormat="1" ht="15" customHeight="1" x14ac:dyDescent="0.3"/>
    <row r="5091" s="136" customFormat="1" ht="15" customHeight="1" x14ac:dyDescent="0.3"/>
    <row r="5092" s="136" customFormat="1" ht="15" customHeight="1" x14ac:dyDescent="0.3"/>
    <row r="5093" s="136" customFormat="1" ht="15" customHeight="1" x14ac:dyDescent="0.3"/>
    <row r="5094" s="136" customFormat="1" ht="15" customHeight="1" x14ac:dyDescent="0.3"/>
    <row r="5095" s="136" customFormat="1" ht="15" customHeight="1" x14ac:dyDescent="0.3"/>
    <row r="5096" s="136" customFormat="1" ht="15" customHeight="1" x14ac:dyDescent="0.3"/>
    <row r="5097" s="136" customFormat="1" ht="15" customHeight="1" x14ac:dyDescent="0.3"/>
    <row r="5098" s="136" customFormat="1" ht="15" customHeight="1" x14ac:dyDescent="0.3"/>
    <row r="5099" s="136" customFormat="1" ht="15" customHeight="1" x14ac:dyDescent="0.3"/>
    <row r="5100" s="136" customFormat="1" ht="15" customHeight="1" x14ac:dyDescent="0.3"/>
    <row r="5101" s="136" customFormat="1" ht="15" customHeight="1" x14ac:dyDescent="0.3"/>
    <row r="5102" s="136" customFormat="1" ht="15" customHeight="1" x14ac:dyDescent="0.3"/>
    <row r="5103" s="136" customFormat="1" ht="15" customHeight="1" x14ac:dyDescent="0.3"/>
    <row r="5104" s="136" customFormat="1" ht="15" customHeight="1" x14ac:dyDescent="0.3"/>
    <row r="5105" s="136" customFormat="1" ht="15" customHeight="1" x14ac:dyDescent="0.3"/>
    <row r="5106" s="136" customFormat="1" ht="15" customHeight="1" x14ac:dyDescent="0.3"/>
    <row r="5107" s="136" customFormat="1" ht="15" customHeight="1" x14ac:dyDescent="0.3"/>
    <row r="5108" s="136" customFormat="1" ht="15" customHeight="1" x14ac:dyDescent="0.3"/>
    <row r="5109" s="136" customFormat="1" ht="15" customHeight="1" x14ac:dyDescent="0.3"/>
    <row r="5110" s="136" customFormat="1" ht="15" customHeight="1" x14ac:dyDescent="0.3"/>
    <row r="5111" s="136" customFormat="1" ht="15" customHeight="1" x14ac:dyDescent="0.3"/>
    <row r="5112" s="136" customFormat="1" ht="15" customHeight="1" x14ac:dyDescent="0.3"/>
    <row r="5113" s="136" customFormat="1" ht="15" customHeight="1" x14ac:dyDescent="0.3"/>
    <row r="5114" s="136" customFormat="1" ht="15" customHeight="1" x14ac:dyDescent="0.3"/>
    <row r="5115" s="136" customFormat="1" ht="15" customHeight="1" x14ac:dyDescent="0.3"/>
    <row r="5116" s="136" customFormat="1" ht="15" customHeight="1" x14ac:dyDescent="0.3"/>
    <row r="5117" s="136" customFormat="1" ht="15" customHeight="1" x14ac:dyDescent="0.3"/>
    <row r="5118" s="136" customFormat="1" ht="15" customHeight="1" x14ac:dyDescent="0.3"/>
    <row r="5119" s="136" customFormat="1" ht="15" customHeight="1" x14ac:dyDescent="0.3"/>
    <row r="5120" s="136" customFormat="1" ht="15" customHeight="1" x14ac:dyDescent="0.3"/>
    <row r="5121" s="136" customFormat="1" ht="15" customHeight="1" x14ac:dyDescent="0.3"/>
    <row r="5122" s="136" customFormat="1" ht="15" customHeight="1" x14ac:dyDescent="0.3"/>
    <row r="5123" s="136" customFormat="1" ht="15" customHeight="1" x14ac:dyDescent="0.3"/>
    <row r="5124" s="136" customFormat="1" ht="15" customHeight="1" x14ac:dyDescent="0.3"/>
    <row r="5125" s="136" customFormat="1" ht="15" customHeight="1" x14ac:dyDescent="0.3"/>
    <row r="5126" s="136" customFormat="1" ht="15" customHeight="1" x14ac:dyDescent="0.3"/>
    <row r="5127" s="136" customFormat="1" ht="15" customHeight="1" x14ac:dyDescent="0.3"/>
    <row r="5128" s="136" customFormat="1" ht="15" customHeight="1" x14ac:dyDescent="0.3"/>
    <row r="5129" s="136" customFormat="1" ht="15" customHeight="1" x14ac:dyDescent="0.3"/>
    <row r="5130" s="136" customFormat="1" ht="15" customHeight="1" x14ac:dyDescent="0.3"/>
    <row r="5131" s="136" customFormat="1" ht="15" customHeight="1" x14ac:dyDescent="0.3"/>
    <row r="5132" s="136" customFormat="1" ht="15" customHeight="1" x14ac:dyDescent="0.3"/>
    <row r="5133" s="136" customFormat="1" ht="15" customHeight="1" x14ac:dyDescent="0.3"/>
    <row r="5134" s="136" customFormat="1" ht="15" customHeight="1" x14ac:dyDescent="0.3"/>
    <row r="5135" s="136" customFormat="1" ht="15" customHeight="1" x14ac:dyDescent="0.3"/>
    <row r="5136" s="136" customFormat="1" ht="15" customHeight="1" x14ac:dyDescent="0.3"/>
    <row r="5137" s="136" customFormat="1" ht="15" customHeight="1" x14ac:dyDescent="0.3"/>
    <row r="5138" s="136" customFormat="1" ht="15" customHeight="1" x14ac:dyDescent="0.3"/>
    <row r="5139" s="136" customFormat="1" ht="15" customHeight="1" x14ac:dyDescent="0.3"/>
    <row r="5140" s="136" customFormat="1" ht="15" customHeight="1" x14ac:dyDescent="0.3"/>
    <row r="5141" s="136" customFormat="1" ht="15" customHeight="1" x14ac:dyDescent="0.3"/>
    <row r="5142" s="136" customFormat="1" ht="15" customHeight="1" x14ac:dyDescent="0.3"/>
    <row r="5143" s="136" customFormat="1" ht="15" customHeight="1" x14ac:dyDescent="0.3"/>
    <row r="5144" s="136" customFormat="1" ht="15" customHeight="1" x14ac:dyDescent="0.3"/>
    <row r="5145" s="136" customFormat="1" ht="15" customHeight="1" x14ac:dyDescent="0.3"/>
    <row r="5146" s="136" customFormat="1" ht="15" customHeight="1" x14ac:dyDescent="0.3"/>
    <row r="5147" s="136" customFormat="1" ht="15" customHeight="1" x14ac:dyDescent="0.3"/>
    <row r="5148" s="136" customFormat="1" ht="15" customHeight="1" x14ac:dyDescent="0.3"/>
    <row r="5149" s="136" customFormat="1" ht="15" customHeight="1" x14ac:dyDescent="0.3"/>
    <row r="5150" s="136" customFormat="1" ht="15" customHeight="1" x14ac:dyDescent="0.3"/>
    <row r="5151" s="136" customFormat="1" ht="15" customHeight="1" x14ac:dyDescent="0.3"/>
    <row r="5152" s="136" customFormat="1" ht="15" customHeight="1" x14ac:dyDescent="0.3"/>
    <row r="5153" s="136" customFormat="1" ht="15" customHeight="1" x14ac:dyDescent="0.3"/>
    <row r="5154" s="136" customFormat="1" ht="15" customHeight="1" x14ac:dyDescent="0.3"/>
    <row r="5155" s="136" customFormat="1" ht="15" customHeight="1" x14ac:dyDescent="0.3"/>
    <row r="5156" s="136" customFormat="1" ht="15" customHeight="1" x14ac:dyDescent="0.3"/>
    <row r="5157" s="136" customFormat="1" ht="15" customHeight="1" x14ac:dyDescent="0.3"/>
    <row r="5158" s="136" customFormat="1" ht="15" customHeight="1" x14ac:dyDescent="0.3"/>
    <row r="5159" s="136" customFormat="1" ht="15" customHeight="1" x14ac:dyDescent="0.3"/>
    <row r="5160" s="136" customFormat="1" ht="15" customHeight="1" x14ac:dyDescent="0.3"/>
    <row r="5161" s="136" customFormat="1" ht="15" customHeight="1" x14ac:dyDescent="0.3"/>
    <row r="5162" s="136" customFormat="1" ht="15" customHeight="1" x14ac:dyDescent="0.3"/>
    <row r="5163" s="136" customFormat="1" ht="15" customHeight="1" x14ac:dyDescent="0.3"/>
    <row r="5164" s="136" customFormat="1" ht="15" customHeight="1" x14ac:dyDescent="0.3"/>
    <row r="5165" s="136" customFormat="1" ht="15" customHeight="1" x14ac:dyDescent="0.3"/>
    <row r="5166" s="136" customFormat="1" ht="15" customHeight="1" x14ac:dyDescent="0.3"/>
    <row r="5167" s="136" customFormat="1" ht="15" customHeight="1" x14ac:dyDescent="0.3"/>
    <row r="5168" s="136" customFormat="1" ht="15" customHeight="1" x14ac:dyDescent="0.3"/>
    <row r="5169" s="136" customFormat="1" ht="15" customHeight="1" x14ac:dyDescent="0.3"/>
    <row r="5170" s="136" customFormat="1" ht="15" customHeight="1" x14ac:dyDescent="0.3"/>
    <row r="5171" s="136" customFormat="1" ht="15" customHeight="1" x14ac:dyDescent="0.3"/>
    <row r="5172" s="136" customFormat="1" ht="15" customHeight="1" x14ac:dyDescent="0.3"/>
    <row r="5173" s="136" customFormat="1" ht="15" customHeight="1" x14ac:dyDescent="0.3"/>
    <row r="5174" s="136" customFormat="1" ht="15" customHeight="1" x14ac:dyDescent="0.3"/>
    <row r="5175" s="136" customFormat="1" ht="15" customHeight="1" x14ac:dyDescent="0.3"/>
    <row r="5176" s="136" customFormat="1" ht="15" customHeight="1" x14ac:dyDescent="0.3"/>
    <row r="5177" s="136" customFormat="1" ht="15" customHeight="1" x14ac:dyDescent="0.3"/>
    <row r="5178" s="136" customFormat="1" ht="15" customHeight="1" x14ac:dyDescent="0.3"/>
    <row r="5179" s="136" customFormat="1" ht="15" customHeight="1" x14ac:dyDescent="0.3"/>
    <row r="5180" s="136" customFormat="1" ht="15" customHeight="1" x14ac:dyDescent="0.3"/>
    <row r="5181" s="136" customFormat="1" ht="15" customHeight="1" x14ac:dyDescent="0.3"/>
    <row r="5182" s="136" customFormat="1" ht="15" customHeight="1" x14ac:dyDescent="0.3"/>
    <row r="5183" s="136" customFormat="1" ht="15" customHeight="1" x14ac:dyDescent="0.3"/>
    <row r="5184" s="136" customFormat="1" ht="15" customHeight="1" x14ac:dyDescent="0.3"/>
    <row r="5185" s="136" customFormat="1" ht="15" customHeight="1" x14ac:dyDescent="0.3"/>
    <row r="5186" s="136" customFormat="1" ht="15" customHeight="1" x14ac:dyDescent="0.3"/>
    <row r="5187" s="136" customFormat="1" ht="15" customHeight="1" x14ac:dyDescent="0.3"/>
    <row r="5188" s="136" customFormat="1" ht="15" customHeight="1" x14ac:dyDescent="0.3"/>
    <row r="5189" s="136" customFormat="1" ht="15" customHeight="1" x14ac:dyDescent="0.3"/>
    <row r="5190" s="136" customFormat="1" ht="15" customHeight="1" x14ac:dyDescent="0.3"/>
    <row r="5191" s="136" customFormat="1" ht="15" customHeight="1" x14ac:dyDescent="0.3"/>
    <row r="5192" s="136" customFormat="1" ht="15" customHeight="1" x14ac:dyDescent="0.3"/>
    <row r="5193" s="136" customFormat="1" ht="15" customHeight="1" x14ac:dyDescent="0.3"/>
    <row r="5194" s="136" customFormat="1" ht="15" customHeight="1" x14ac:dyDescent="0.3"/>
    <row r="5195" s="136" customFormat="1" ht="15" customHeight="1" x14ac:dyDescent="0.3"/>
    <row r="5196" s="136" customFormat="1" ht="15" customHeight="1" x14ac:dyDescent="0.3"/>
    <row r="5197" s="136" customFormat="1" ht="15" customHeight="1" x14ac:dyDescent="0.3"/>
    <row r="5198" s="136" customFormat="1" ht="15" customHeight="1" x14ac:dyDescent="0.3"/>
    <row r="5199" s="136" customFormat="1" ht="15" customHeight="1" x14ac:dyDescent="0.3"/>
    <row r="5200" s="136" customFormat="1" ht="15" customHeight="1" x14ac:dyDescent="0.3"/>
    <row r="5201" s="136" customFormat="1" ht="15" customHeight="1" x14ac:dyDescent="0.3"/>
    <row r="5202" s="136" customFormat="1" ht="15" customHeight="1" x14ac:dyDescent="0.3"/>
    <row r="5203" s="136" customFormat="1" ht="15" customHeight="1" x14ac:dyDescent="0.3"/>
    <row r="5204" s="136" customFormat="1" ht="15" customHeight="1" x14ac:dyDescent="0.3"/>
    <row r="5205" s="136" customFormat="1" ht="15" customHeight="1" x14ac:dyDescent="0.3"/>
    <row r="5206" s="136" customFormat="1" ht="15" customHeight="1" x14ac:dyDescent="0.3"/>
    <row r="5207" s="136" customFormat="1" ht="15" customHeight="1" x14ac:dyDescent="0.3"/>
    <row r="5208" s="136" customFormat="1" ht="15" customHeight="1" x14ac:dyDescent="0.3"/>
    <row r="5209" s="136" customFormat="1" ht="15" customHeight="1" x14ac:dyDescent="0.3"/>
    <row r="5210" s="136" customFormat="1" ht="15" customHeight="1" x14ac:dyDescent="0.3"/>
    <row r="5211" s="136" customFormat="1" ht="15" customHeight="1" x14ac:dyDescent="0.3"/>
    <row r="5212" s="136" customFormat="1" ht="15" customHeight="1" x14ac:dyDescent="0.3"/>
    <row r="5213" s="136" customFormat="1" ht="15" customHeight="1" x14ac:dyDescent="0.3"/>
    <row r="5214" s="136" customFormat="1" ht="15" customHeight="1" x14ac:dyDescent="0.3"/>
    <row r="5215" s="136" customFormat="1" ht="15" customHeight="1" x14ac:dyDescent="0.3"/>
    <row r="5216" s="136" customFormat="1" ht="15" customHeight="1" x14ac:dyDescent="0.3"/>
    <row r="5217" s="136" customFormat="1" ht="15" customHeight="1" x14ac:dyDescent="0.3"/>
    <row r="5218" s="136" customFormat="1" ht="15" customHeight="1" x14ac:dyDescent="0.3"/>
    <row r="5219" s="136" customFormat="1" ht="15" customHeight="1" x14ac:dyDescent="0.3"/>
    <row r="5220" s="136" customFormat="1" ht="15" customHeight="1" x14ac:dyDescent="0.3"/>
    <row r="5221" s="136" customFormat="1" ht="15" customHeight="1" x14ac:dyDescent="0.3"/>
    <row r="5222" s="136" customFormat="1" ht="15" customHeight="1" x14ac:dyDescent="0.3"/>
    <row r="5223" s="136" customFormat="1" ht="15" customHeight="1" x14ac:dyDescent="0.3"/>
    <row r="5224" s="136" customFormat="1" ht="15" customHeight="1" x14ac:dyDescent="0.3"/>
    <row r="5225" s="136" customFormat="1" ht="15" customHeight="1" x14ac:dyDescent="0.3"/>
    <row r="5226" s="136" customFormat="1" ht="15" customHeight="1" x14ac:dyDescent="0.3"/>
    <row r="5227" s="136" customFormat="1" ht="15" customHeight="1" x14ac:dyDescent="0.3"/>
    <row r="5228" s="136" customFormat="1" ht="15" customHeight="1" x14ac:dyDescent="0.3"/>
    <row r="5229" s="136" customFormat="1" ht="15" customHeight="1" x14ac:dyDescent="0.3"/>
    <row r="5230" s="136" customFormat="1" ht="15" customHeight="1" x14ac:dyDescent="0.3"/>
    <row r="5231" s="136" customFormat="1" ht="15" customHeight="1" x14ac:dyDescent="0.3"/>
    <row r="5232" s="136" customFormat="1" ht="15" customHeight="1" x14ac:dyDescent="0.3"/>
    <row r="5233" s="136" customFormat="1" ht="15" customHeight="1" x14ac:dyDescent="0.3"/>
    <row r="5234" s="136" customFormat="1" ht="15" customHeight="1" x14ac:dyDescent="0.3"/>
    <row r="5235" s="136" customFormat="1" ht="15" customHeight="1" x14ac:dyDescent="0.3"/>
    <row r="5236" s="136" customFormat="1" ht="15" customHeight="1" x14ac:dyDescent="0.3"/>
    <row r="5237" s="136" customFormat="1" ht="15" customHeight="1" x14ac:dyDescent="0.3"/>
    <row r="5238" s="136" customFormat="1" ht="15" customHeight="1" x14ac:dyDescent="0.3"/>
    <row r="5239" s="136" customFormat="1" ht="15" customHeight="1" x14ac:dyDescent="0.3"/>
    <row r="5240" s="136" customFormat="1" ht="15" customHeight="1" x14ac:dyDescent="0.3"/>
    <row r="5241" s="136" customFormat="1" ht="15" customHeight="1" x14ac:dyDescent="0.3"/>
    <row r="5242" s="136" customFormat="1" ht="15" customHeight="1" x14ac:dyDescent="0.3"/>
    <row r="5243" s="136" customFormat="1" ht="15" customHeight="1" x14ac:dyDescent="0.3"/>
    <row r="5244" s="136" customFormat="1" ht="15" customHeight="1" x14ac:dyDescent="0.3"/>
    <row r="5245" s="136" customFormat="1" ht="15" customHeight="1" x14ac:dyDescent="0.3"/>
    <row r="5246" s="136" customFormat="1" ht="15" customHeight="1" x14ac:dyDescent="0.3"/>
    <row r="5247" s="136" customFormat="1" ht="15" customHeight="1" x14ac:dyDescent="0.3"/>
    <row r="5248" s="136" customFormat="1" ht="15" customHeight="1" x14ac:dyDescent="0.3"/>
    <row r="5249" s="136" customFormat="1" ht="15" customHeight="1" x14ac:dyDescent="0.3"/>
    <row r="5250" s="136" customFormat="1" ht="15" customHeight="1" x14ac:dyDescent="0.3"/>
    <row r="5251" s="136" customFormat="1" ht="15" customHeight="1" x14ac:dyDescent="0.3"/>
    <row r="5252" s="136" customFormat="1" ht="15" customHeight="1" x14ac:dyDescent="0.3"/>
    <row r="5253" s="136" customFormat="1" ht="15" customHeight="1" x14ac:dyDescent="0.3"/>
    <row r="5254" s="136" customFormat="1" ht="15" customHeight="1" x14ac:dyDescent="0.3"/>
    <row r="5255" s="136" customFormat="1" ht="15" customHeight="1" x14ac:dyDescent="0.3"/>
    <row r="5256" s="136" customFormat="1" ht="15" customHeight="1" x14ac:dyDescent="0.3"/>
    <row r="5257" s="136" customFormat="1" ht="15" customHeight="1" x14ac:dyDescent="0.3"/>
    <row r="5258" s="136" customFormat="1" ht="15" customHeight="1" x14ac:dyDescent="0.3"/>
    <row r="5259" s="136" customFormat="1" ht="15" customHeight="1" x14ac:dyDescent="0.3"/>
    <row r="5260" s="136" customFormat="1" ht="15" customHeight="1" x14ac:dyDescent="0.3"/>
    <row r="5261" s="136" customFormat="1" ht="15" customHeight="1" x14ac:dyDescent="0.3"/>
    <row r="5262" s="136" customFormat="1" ht="15" customHeight="1" x14ac:dyDescent="0.3"/>
    <row r="5263" s="136" customFormat="1" ht="15" customHeight="1" x14ac:dyDescent="0.3"/>
    <row r="5264" s="136" customFormat="1" ht="15" customHeight="1" x14ac:dyDescent="0.3"/>
    <row r="5265" s="136" customFormat="1" ht="15" customHeight="1" x14ac:dyDescent="0.3"/>
    <row r="5266" s="136" customFormat="1" ht="15" customHeight="1" x14ac:dyDescent="0.3"/>
    <row r="5267" s="136" customFormat="1" ht="15" customHeight="1" x14ac:dyDescent="0.3"/>
    <row r="5268" s="136" customFormat="1" ht="15" customHeight="1" x14ac:dyDescent="0.3"/>
    <row r="5269" s="136" customFormat="1" ht="15" customHeight="1" x14ac:dyDescent="0.3"/>
    <row r="5270" s="136" customFormat="1" ht="15" customHeight="1" x14ac:dyDescent="0.3"/>
    <row r="5271" s="136" customFormat="1" ht="15" customHeight="1" x14ac:dyDescent="0.3"/>
    <row r="5272" s="136" customFormat="1" ht="15" customHeight="1" x14ac:dyDescent="0.3"/>
    <row r="5273" s="136" customFormat="1" ht="15" customHeight="1" x14ac:dyDescent="0.3"/>
    <row r="5274" s="136" customFormat="1" ht="15" customHeight="1" x14ac:dyDescent="0.3"/>
    <row r="5275" s="136" customFormat="1" ht="15" customHeight="1" x14ac:dyDescent="0.3"/>
    <row r="5276" s="136" customFormat="1" ht="15" customHeight="1" x14ac:dyDescent="0.3"/>
    <row r="5277" s="136" customFormat="1" ht="15" customHeight="1" x14ac:dyDescent="0.3"/>
    <row r="5278" s="136" customFormat="1" ht="15" customHeight="1" x14ac:dyDescent="0.3"/>
    <row r="5279" s="136" customFormat="1" ht="15" customHeight="1" x14ac:dyDescent="0.3"/>
    <row r="5280" s="136" customFormat="1" ht="15" customHeight="1" x14ac:dyDescent="0.3"/>
    <row r="5281" s="136" customFormat="1" ht="15" customHeight="1" x14ac:dyDescent="0.3"/>
    <row r="5282" s="136" customFormat="1" ht="15" customHeight="1" x14ac:dyDescent="0.3"/>
    <row r="5283" s="136" customFormat="1" ht="15" customHeight="1" x14ac:dyDescent="0.3"/>
    <row r="5284" s="136" customFormat="1" ht="15" customHeight="1" x14ac:dyDescent="0.3"/>
    <row r="5285" s="136" customFormat="1" ht="15" customHeight="1" x14ac:dyDescent="0.3"/>
    <row r="5286" s="136" customFormat="1" ht="15" customHeight="1" x14ac:dyDescent="0.3"/>
    <row r="5287" s="136" customFormat="1" ht="15" customHeight="1" x14ac:dyDescent="0.3"/>
    <row r="5288" s="136" customFormat="1" ht="15" customHeight="1" x14ac:dyDescent="0.3"/>
    <row r="5289" s="136" customFormat="1" ht="15" customHeight="1" x14ac:dyDescent="0.3"/>
    <row r="5290" s="136" customFormat="1" ht="15" customHeight="1" x14ac:dyDescent="0.3"/>
    <row r="5291" s="136" customFormat="1" ht="15" customHeight="1" x14ac:dyDescent="0.3"/>
    <row r="5292" s="136" customFormat="1" ht="15" customHeight="1" x14ac:dyDescent="0.3"/>
    <row r="5293" s="136" customFormat="1" ht="15" customHeight="1" x14ac:dyDescent="0.3"/>
    <row r="5294" s="136" customFormat="1" ht="15" customHeight="1" x14ac:dyDescent="0.3"/>
    <row r="5295" s="136" customFormat="1" ht="15" customHeight="1" x14ac:dyDescent="0.3"/>
    <row r="5296" s="136" customFormat="1" ht="15" customHeight="1" x14ac:dyDescent="0.3"/>
    <row r="5297" s="136" customFormat="1" ht="15" customHeight="1" x14ac:dyDescent="0.3"/>
    <row r="5298" s="136" customFormat="1" ht="15" customHeight="1" x14ac:dyDescent="0.3"/>
    <row r="5299" s="136" customFormat="1" ht="15" customHeight="1" x14ac:dyDescent="0.3"/>
    <row r="5300" s="136" customFormat="1" ht="15" customHeight="1" x14ac:dyDescent="0.3"/>
    <row r="5301" s="136" customFormat="1" ht="15" customHeight="1" x14ac:dyDescent="0.3"/>
    <row r="5302" s="136" customFormat="1" ht="15" customHeight="1" x14ac:dyDescent="0.3"/>
    <row r="5303" s="136" customFormat="1" ht="15" customHeight="1" x14ac:dyDescent="0.3"/>
    <row r="5304" s="136" customFormat="1" ht="15" customHeight="1" x14ac:dyDescent="0.3"/>
    <row r="5305" s="136" customFormat="1" ht="15" customHeight="1" x14ac:dyDescent="0.3"/>
    <row r="5306" s="136" customFormat="1" ht="15" customHeight="1" x14ac:dyDescent="0.3"/>
    <row r="5307" s="136" customFormat="1" ht="15" customHeight="1" x14ac:dyDescent="0.3"/>
    <row r="5308" s="136" customFormat="1" ht="15" customHeight="1" x14ac:dyDescent="0.3"/>
    <row r="5309" s="136" customFormat="1" ht="15" customHeight="1" x14ac:dyDescent="0.3"/>
    <row r="5310" s="136" customFormat="1" ht="15" customHeight="1" x14ac:dyDescent="0.3"/>
    <row r="5311" s="136" customFormat="1" ht="15" customHeight="1" x14ac:dyDescent="0.3"/>
    <row r="5312" s="136" customFormat="1" ht="15" customHeight="1" x14ac:dyDescent="0.3"/>
    <row r="5313" s="136" customFormat="1" ht="15" customHeight="1" x14ac:dyDescent="0.3"/>
    <row r="5314" s="136" customFormat="1" ht="15" customHeight="1" x14ac:dyDescent="0.3"/>
    <row r="5315" s="136" customFormat="1" ht="15" customHeight="1" x14ac:dyDescent="0.3"/>
    <row r="5316" s="136" customFormat="1" ht="15" customHeight="1" x14ac:dyDescent="0.3"/>
    <row r="5317" s="136" customFormat="1" ht="15" customHeight="1" x14ac:dyDescent="0.3"/>
    <row r="5318" s="136" customFormat="1" ht="15" customHeight="1" x14ac:dyDescent="0.3"/>
    <row r="5319" s="136" customFormat="1" ht="15" customHeight="1" x14ac:dyDescent="0.3"/>
    <row r="5320" s="136" customFormat="1" ht="15" customHeight="1" x14ac:dyDescent="0.3"/>
    <row r="5321" s="136" customFormat="1" ht="15" customHeight="1" x14ac:dyDescent="0.3"/>
    <row r="5322" s="136" customFormat="1" ht="15" customHeight="1" x14ac:dyDescent="0.3"/>
    <row r="5323" s="136" customFormat="1" ht="15" customHeight="1" x14ac:dyDescent="0.3"/>
    <row r="5324" s="136" customFormat="1" ht="15" customHeight="1" x14ac:dyDescent="0.3"/>
    <row r="5325" s="136" customFormat="1" ht="15" customHeight="1" x14ac:dyDescent="0.3"/>
    <row r="5326" s="136" customFormat="1" ht="15" customHeight="1" x14ac:dyDescent="0.3"/>
    <row r="5327" s="136" customFormat="1" ht="15" customHeight="1" x14ac:dyDescent="0.3"/>
    <row r="5328" s="136" customFormat="1" ht="15" customHeight="1" x14ac:dyDescent="0.3"/>
    <row r="5329" s="136" customFormat="1" ht="15" customHeight="1" x14ac:dyDescent="0.3"/>
    <row r="5330" s="136" customFormat="1" ht="15" customHeight="1" x14ac:dyDescent="0.3"/>
    <row r="5331" s="136" customFormat="1" ht="15" customHeight="1" x14ac:dyDescent="0.3"/>
    <row r="5332" s="136" customFormat="1" ht="15" customHeight="1" x14ac:dyDescent="0.3"/>
    <row r="5333" s="136" customFormat="1" ht="15" customHeight="1" x14ac:dyDescent="0.3"/>
    <row r="5334" s="136" customFormat="1" ht="15" customHeight="1" x14ac:dyDescent="0.3"/>
    <row r="5335" s="136" customFormat="1" ht="15" customHeight="1" x14ac:dyDescent="0.3"/>
    <row r="5336" s="136" customFormat="1" ht="15" customHeight="1" x14ac:dyDescent="0.3"/>
    <row r="5337" s="136" customFormat="1" ht="15" customHeight="1" x14ac:dyDescent="0.3"/>
    <row r="5338" s="136" customFormat="1" ht="15" customHeight="1" x14ac:dyDescent="0.3"/>
    <row r="5339" s="136" customFormat="1" ht="15" customHeight="1" x14ac:dyDescent="0.3"/>
    <row r="5340" s="136" customFormat="1" ht="15" customHeight="1" x14ac:dyDescent="0.3"/>
    <row r="5341" s="136" customFormat="1" ht="15" customHeight="1" x14ac:dyDescent="0.3"/>
    <row r="5342" s="136" customFormat="1" ht="15" customHeight="1" x14ac:dyDescent="0.3"/>
    <row r="5343" s="136" customFormat="1" ht="15" customHeight="1" x14ac:dyDescent="0.3"/>
    <row r="5344" s="136" customFormat="1" ht="15" customHeight="1" x14ac:dyDescent="0.3"/>
    <row r="5345" s="136" customFormat="1" ht="15" customHeight="1" x14ac:dyDescent="0.3"/>
    <row r="5346" s="136" customFormat="1" ht="15" customHeight="1" x14ac:dyDescent="0.3"/>
    <row r="5347" s="136" customFormat="1" ht="15" customHeight="1" x14ac:dyDescent="0.3"/>
    <row r="5348" s="136" customFormat="1" ht="15" customHeight="1" x14ac:dyDescent="0.3"/>
    <row r="5349" s="136" customFormat="1" ht="15" customHeight="1" x14ac:dyDescent="0.3"/>
    <row r="5350" s="136" customFormat="1" ht="15" customHeight="1" x14ac:dyDescent="0.3"/>
    <row r="5351" s="136" customFormat="1" ht="15" customHeight="1" x14ac:dyDescent="0.3"/>
    <row r="5352" s="136" customFormat="1" ht="15" customHeight="1" x14ac:dyDescent="0.3"/>
    <row r="5353" s="136" customFormat="1" ht="15" customHeight="1" x14ac:dyDescent="0.3"/>
    <row r="5354" s="136" customFormat="1" ht="15" customHeight="1" x14ac:dyDescent="0.3"/>
    <row r="5355" s="136" customFormat="1" ht="15" customHeight="1" x14ac:dyDescent="0.3"/>
    <row r="5356" s="136" customFormat="1" ht="15" customHeight="1" x14ac:dyDescent="0.3"/>
    <row r="5357" s="136" customFormat="1" ht="15" customHeight="1" x14ac:dyDescent="0.3"/>
    <row r="5358" s="136" customFormat="1" ht="15" customHeight="1" x14ac:dyDescent="0.3"/>
    <row r="5359" s="136" customFormat="1" ht="15" customHeight="1" x14ac:dyDescent="0.3"/>
    <row r="5360" s="136" customFormat="1" ht="15" customHeight="1" x14ac:dyDescent="0.3"/>
    <row r="5361" s="136" customFormat="1" ht="15" customHeight="1" x14ac:dyDescent="0.3"/>
    <row r="5362" s="136" customFormat="1" ht="15" customHeight="1" x14ac:dyDescent="0.3"/>
    <row r="5363" s="136" customFormat="1" ht="15" customHeight="1" x14ac:dyDescent="0.3"/>
    <row r="5364" s="136" customFormat="1" ht="15" customHeight="1" x14ac:dyDescent="0.3"/>
    <row r="5365" s="136" customFormat="1" ht="15" customHeight="1" x14ac:dyDescent="0.3"/>
    <row r="5366" s="136" customFormat="1" ht="15" customHeight="1" x14ac:dyDescent="0.3"/>
    <row r="5367" s="136" customFormat="1" ht="15" customHeight="1" x14ac:dyDescent="0.3"/>
    <row r="5368" s="136" customFormat="1" ht="15" customHeight="1" x14ac:dyDescent="0.3"/>
    <row r="5369" s="136" customFormat="1" ht="15" customHeight="1" x14ac:dyDescent="0.3"/>
    <row r="5370" s="136" customFormat="1" ht="15" customHeight="1" x14ac:dyDescent="0.3"/>
    <row r="5371" s="136" customFormat="1" ht="15" customHeight="1" x14ac:dyDescent="0.3"/>
    <row r="5372" s="136" customFormat="1" ht="15" customHeight="1" x14ac:dyDescent="0.3"/>
    <row r="5373" s="136" customFormat="1" ht="15" customHeight="1" x14ac:dyDescent="0.3"/>
    <row r="5374" s="136" customFormat="1" ht="15" customHeight="1" x14ac:dyDescent="0.3"/>
    <row r="5375" s="136" customFormat="1" ht="15" customHeight="1" x14ac:dyDescent="0.3"/>
    <row r="5376" s="136" customFormat="1" ht="15" customHeight="1" x14ac:dyDescent="0.3"/>
    <row r="5377" s="136" customFormat="1" ht="15" customHeight="1" x14ac:dyDescent="0.3"/>
    <row r="5378" s="136" customFormat="1" ht="15" customHeight="1" x14ac:dyDescent="0.3"/>
    <row r="5379" s="136" customFormat="1" ht="15" customHeight="1" x14ac:dyDescent="0.3"/>
    <row r="5380" s="136" customFormat="1" ht="15" customHeight="1" x14ac:dyDescent="0.3"/>
    <row r="5381" s="136" customFormat="1" ht="15" customHeight="1" x14ac:dyDescent="0.3"/>
    <row r="5382" s="136" customFormat="1" ht="15" customHeight="1" x14ac:dyDescent="0.3"/>
    <row r="5383" s="136" customFormat="1" ht="15" customHeight="1" x14ac:dyDescent="0.3"/>
    <row r="5384" s="136" customFormat="1" ht="15" customHeight="1" x14ac:dyDescent="0.3"/>
    <row r="5385" s="136" customFormat="1" ht="15" customHeight="1" x14ac:dyDescent="0.3"/>
    <row r="5386" s="136" customFormat="1" ht="15" customHeight="1" x14ac:dyDescent="0.3"/>
    <row r="5387" s="136" customFormat="1" ht="15" customHeight="1" x14ac:dyDescent="0.3"/>
    <row r="5388" s="136" customFormat="1" ht="15" customHeight="1" x14ac:dyDescent="0.3"/>
    <row r="5389" s="136" customFormat="1" ht="15" customHeight="1" x14ac:dyDescent="0.3"/>
    <row r="5390" s="136" customFormat="1" ht="15" customHeight="1" x14ac:dyDescent="0.3"/>
    <row r="5391" s="136" customFormat="1" ht="15" customHeight="1" x14ac:dyDescent="0.3"/>
    <row r="5392" s="136" customFormat="1" ht="15" customHeight="1" x14ac:dyDescent="0.3"/>
    <row r="5393" s="136" customFormat="1" ht="15" customHeight="1" x14ac:dyDescent="0.3"/>
    <row r="5394" s="136" customFormat="1" ht="15" customHeight="1" x14ac:dyDescent="0.3"/>
    <row r="5395" s="136" customFormat="1" ht="15" customHeight="1" x14ac:dyDescent="0.3"/>
    <row r="5396" s="136" customFormat="1" ht="15" customHeight="1" x14ac:dyDescent="0.3"/>
    <row r="5397" s="136" customFormat="1" ht="15" customHeight="1" x14ac:dyDescent="0.3"/>
    <row r="5398" s="136" customFormat="1" ht="15" customHeight="1" x14ac:dyDescent="0.3"/>
    <row r="5399" s="136" customFormat="1" ht="15" customHeight="1" x14ac:dyDescent="0.3"/>
    <row r="5400" s="136" customFormat="1" ht="15" customHeight="1" x14ac:dyDescent="0.3"/>
    <row r="5401" s="136" customFormat="1" ht="15" customHeight="1" x14ac:dyDescent="0.3"/>
    <row r="5402" s="136" customFormat="1" ht="15" customHeight="1" x14ac:dyDescent="0.3"/>
    <row r="5403" s="136" customFormat="1" ht="15" customHeight="1" x14ac:dyDescent="0.3"/>
    <row r="5404" s="136" customFormat="1" ht="15" customHeight="1" x14ac:dyDescent="0.3"/>
    <row r="5405" s="136" customFormat="1" ht="15" customHeight="1" x14ac:dyDescent="0.3"/>
    <row r="5406" s="136" customFormat="1" ht="15" customHeight="1" x14ac:dyDescent="0.3"/>
    <row r="5407" s="136" customFormat="1" ht="15" customHeight="1" x14ac:dyDescent="0.3"/>
    <row r="5408" s="136" customFormat="1" ht="15" customHeight="1" x14ac:dyDescent="0.3"/>
    <row r="5409" s="136" customFormat="1" ht="15" customHeight="1" x14ac:dyDescent="0.3"/>
    <row r="5410" s="136" customFormat="1" ht="15" customHeight="1" x14ac:dyDescent="0.3"/>
    <row r="5411" s="136" customFormat="1" ht="15" customHeight="1" x14ac:dyDescent="0.3"/>
    <row r="5412" s="136" customFormat="1" ht="15" customHeight="1" x14ac:dyDescent="0.3"/>
    <row r="5413" s="136" customFormat="1" ht="15" customHeight="1" x14ac:dyDescent="0.3"/>
    <row r="5414" s="136" customFormat="1" ht="15" customHeight="1" x14ac:dyDescent="0.3"/>
    <row r="5415" s="136" customFormat="1" ht="15" customHeight="1" x14ac:dyDescent="0.3"/>
    <row r="5416" s="136" customFormat="1" ht="15" customHeight="1" x14ac:dyDescent="0.3"/>
    <row r="5417" s="136" customFormat="1" ht="15" customHeight="1" x14ac:dyDescent="0.3"/>
    <row r="5418" s="136" customFormat="1" ht="15" customHeight="1" x14ac:dyDescent="0.3"/>
    <row r="5419" s="136" customFormat="1" ht="15" customHeight="1" x14ac:dyDescent="0.3"/>
    <row r="5420" s="136" customFormat="1" ht="15" customHeight="1" x14ac:dyDescent="0.3"/>
    <row r="5421" s="136" customFormat="1" ht="15" customHeight="1" x14ac:dyDescent="0.3"/>
    <row r="5422" s="136" customFormat="1" ht="15" customHeight="1" x14ac:dyDescent="0.3"/>
    <row r="5423" s="136" customFormat="1" ht="15" customHeight="1" x14ac:dyDescent="0.3"/>
    <row r="5424" s="136" customFormat="1" ht="15" customHeight="1" x14ac:dyDescent="0.3"/>
    <row r="5425" s="136" customFormat="1" ht="15" customHeight="1" x14ac:dyDescent="0.3"/>
    <row r="5426" s="136" customFormat="1" ht="15" customHeight="1" x14ac:dyDescent="0.3"/>
    <row r="5427" s="136" customFormat="1" ht="15" customHeight="1" x14ac:dyDescent="0.3"/>
    <row r="5428" s="136" customFormat="1" ht="15" customHeight="1" x14ac:dyDescent="0.3"/>
    <row r="5429" s="136" customFormat="1" ht="15" customHeight="1" x14ac:dyDescent="0.3"/>
    <row r="5430" s="136" customFormat="1" ht="15" customHeight="1" x14ac:dyDescent="0.3"/>
    <row r="5431" s="136" customFormat="1" ht="15" customHeight="1" x14ac:dyDescent="0.3"/>
    <row r="5432" s="136" customFormat="1" ht="15" customHeight="1" x14ac:dyDescent="0.3"/>
    <row r="5433" s="136" customFormat="1" ht="15" customHeight="1" x14ac:dyDescent="0.3"/>
    <row r="5434" s="136" customFormat="1" ht="15" customHeight="1" x14ac:dyDescent="0.3"/>
    <row r="5435" s="136" customFormat="1" ht="15" customHeight="1" x14ac:dyDescent="0.3"/>
    <row r="5436" s="136" customFormat="1" ht="15" customHeight="1" x14ac:dyDescent="0.3"/>
    <row r="5437" s="136" customFormat="1" ht="15" customHeight="1" x14ac:dyDescent="0.3"/>
    <row r="5438" s="136" customFormat="1" ht="15" customHeight="1" x14ac:dyDescent="0.3"/>
    <row r="5439" s="136" customFormat="1" ht="15" customHeight="1" x14ac:dyDescent="0.3"/>
    <row r="5440" s="136" customFormat="1" ht="15" customHeight="1" x14ac:dyDescent="0.3"/>
    <row r="5441" s="136" customFormat="1" ht="15" customHeight="1" x14ac:dyDescent="0.3"/>
    <row r="5442" s="136" customFormat="1" ht="15" customHeight="1" x14ac:dyDescent="0.3"/>
    <row r="5443" s="136" customFormat="1" ht="15" customHeight="1" x14ac:dyDescent="0.3"/>
    <row r="5444" s="136" customFormat="1" ht="15" customHeight="1" x14ac:dyDescent="0.3"/>
    <row r="5445" s="136" customFormat="1" ht="15" customHeight="1" x14ac:dyDescent="0.3"/>
    <row r="5446" s="136" customFormat="1" ht="15" customHeight="1" x14ac:dyDescent="0.3"/>
    <row r="5447" s="136" customFormat="1" ht="15" customHeight="1" x14ac:dyDescent="0.3"/>
    <row r="5448" s="136" customFormat="1" ht="15" customHeight="1" x14ac:dyDescent="0.3"/>
    <row r="5449" s="136" customFormat="1" ht="15" customHeight="1" x14ac:dyDescent="0.3"/>
    <row r="5450" s="136" customFormat="1" ht="15" customHeight="1" x14ac:dyDescent="0.3"/>
    <row r="5451" s="136" customFormat="1" ht="15" customHeight="1" x14ac:dyDescent="0.3"/>
    <row r="5452" s="136" customFormat="1" ht="15" customHeight="1" x14ac:dyDescent="0.3"/>
    <row r="5453" s="136" customFormat="1" ht="15" customHeight="1" x14ac:dyDescent="0.3"/>
    <row r="5454" s="136" customFormat="1" ht="15" customHeight="1" x14ac:dyDescent="0.3"/>
    <row r="5455" s="136" customFormat="1" ht="15" customHeight="1" x14ac:dyDescent="0.3"/>
    <row r="5456" s="136" customFormat="1" ht="15" customHeight="1" x14ac:dyDescent="0.3"/>
    <row r="5457" s="136" customFormat="1" ht="15" customHeight="1" x14ac:dyDescent="0.3"/>
    <row r="5458" s="136" customFormat="1" ht="15" customHeight="1" x14ac:dyDescent="0.3"/>
    <row r="5459" s="136" customFormat="1" ht="15" customHeight="1" x14ac:dyDescent="0.3"/>
    <row r="5460" s="136" customFormat="1" ht="15" customHeight="1" x14ac:dyDescent="0.3"/>
    <row r="5461" s="136" customFormat="1" ht="15" customHeight="1" x14ac:dyDescent="0.3"/>
    <row r="5462" s="136" customFormat="1" ht="15" customHeight="1" x14ac:dyDescent="0.3"/>
    <row r="5463" s="136" customFormat="1" ht="15" customHeight="1" x14ac:dyDescent="0.3"/>
    <row r="5464" s="136" customFormat="1" ht="15" customHeight="1" x14ac:dyDescent="0.3"/>
    <row r="5465" s="136" customFormat="1" ht="15" customHeight="1" x14ac:dyDescent="0.3"/>
    <row r="5466" s="136" customFormat="1" ht="15" customHeight="1" x14ac:dyDescent="0.3"/>
    <row r="5467" s="136" customFormat="1" ht="15" customHeight="1" x14ac:dyDescent="0.3"/>
    <row r="5468" s="136" customFormat="1" ht="15" customHeight="1" x14ac:dyDescent="0.3"/>
    <row r="5469" s="136" customFormat="1" ht="15" customHeight="1" x14ac:dyDescent="0.3"/>
    <row r="5470" s="136" customFormat="1" ht="15" customHeight="1" x14ac:dyDescent="0.3"/>
    <row r="5471" s="136" customFormat="1" ht="15" customHeight="1" x14ac:dyDescent="0.3"/>
    <row r="5472" s="136" customFormat="1" ht="15" customHeight="1" x14ac:dyDescent="0.3"/>
    <row r="5473" s="136" customFormat="1" ht="15" customHeight="1" x14ac:dyDescent="0.3"/>
    <row r="5474" s="136" customFormat="1" ht="15" customHeight="1" x14ac:dyDescent="0.3"/>
    <row r="5475" s="136" customFormat="1" ht="15" customHeight="1" x14ac:dyDescent="0.3"/>
    <row r="5476" s="136" customFormat="1" ht="15" customHeight="1" x14ac:dyDescent="0.3"/>
    <row r="5477" s="136" customFormat="1" ht="15" customHeight="1" x14ac:dyDescent="0.3"/>
    <row r="5478" s="136" customFormat="1" ht="15" customHeight="1" x14ac:dyDescent="0.3"/>
    <row r="5479" s="136" customFormat="1" ht="15" customHeight="1" x14ac:dyDescent="0.3"/>
    <row r="5480" s="136" customFormat="1" ht="15" customHeight="1" x14ac:dyDescent="0.3"/>
    <row r="5481" s="136" customFormat="1" ht="15" customHeight="1" x14ac:dyDescent="0.3"/>
    <row r="5482" s="136" customFormat="1" ht="15" customHeight="1" x14ac:dyDescent="0.3"/>
    <row r="5483" s="136" customFormat="1" ht="15" customHeight="1" x14ac:dyDescent="0.3"/>
    <row r="5484" s="136" customFormat="1" ht="15" customHeight="1" x14ac:dyDescent="0.3"/>
    <row r="5485" s="136" customFormat="1" ht="15" customHeight="1" x14ac:dyDescent="0.3"/>
    <row r="5486" s="136" customFormat="1" ht="15" customHeight="1" x14ac:dyDescent="0.3"/>
    <row r="5487" s="136" customFormat="1" ht="15" customHeight="1" x14ac:dyDescent="0.3"/>
    <row r="5488" s="136" customFormat="1" ht="15" customHeight="1" x14ac:dyDescent="0.3"/>
    <row r="5489" s="136" customFormat="1" ht="15" customHeight="1" x14ac:dyDescent="0.3"/>
    <row r="5490" s="136" customFormat="1" ht="15" customHeight="1" x14ac:dyDescent="0.3"/>
    <row r="5491" s="136" customFormat="1" ht="15" customHeight="1" x14ac:dyDescent="0.3"/>
    <row r="5492" s="136" customFormat="1" ht="15" customHeight="1" x14ac:dyDescent="0.3"/>
    <row r="5493" s="136" customFormat="1" ht="15" customHeight="1" x14ac:dyDescent="0.3"/>
    <row r="5494" s="136" customFormat="1" ht="15" customHeight="1" x14ac:dyDescent="0.3"/>
    <row r="5495" s="136" customFormat="1" ht="15" customHeight="1" x14ac:dyDescent="0.3"/>
    <row r="5496" s="136" customFormat="1" ht="15" customHeight="1" x14ac:dyDescent="0.3"/>
    <row r="5497" s="136" customFormat="1" ht="15" customHeight="1" x14ac:dyDescent="0.3"/>
    <row r="5498" s="136" customFormat="1" ht="15" customHeight="1" x14ac:dyDescent="0.3"/>
    <row r="5499" s="136" customFormat="1" ht="15" customHeight="1" x14ac:dyDescent="0.3"/>
    <row r="5500" s="136" customFormat="1" ht="15" customHeight="1" x14ac:dyDescent="0.3"/>
    <row r="5501" s="136" customFormat="1" ht="15" customHeight="1" x14ac:dyDescent="0.3"/>
    <row r="5502" s="136" customFormat="1" ht="15" customHeight="1" x14ac:dyDescent="0.3"/>
    <row r="5503" s="136" customFormat="1" ht="15" customHeight="1" x14ac:dyDescent="0.3"/>
    <row r="5504" s="136" customFormat="1" ht="15" customHeight="1" x14ac:dyDescent="0.3"/>
    <row r="5505" s="136" customFormat="1" ht="15" customHeight="1" x14ac:dyDescent="0.3"/>
    <row r="5506" s="136" customFormat="1" ht="15" customHeight="1" x14ac:dyDescent="0.3"/>
    <row r="5507" s="136" customFormat="1" ht="15" customHeight="1" x14ac:dyDescent="0.3"/>
    <row r="5508" s="136" customFormat="1" ht="15" customHeight="1" x14ac:dyDescent="0.3"/>
    <row r="5509" s="136" customFormat="1" ht="15" customHeight="1" x14ac:dyDescent="0.3"/>
    <row r="5510" s="136" customFormat="1" ht="15" customHeight="1" x14ac:dyDescent="0.3"/>
    <row r="5511" s="136" customFormat="1" ht="15" customHeight="1" x14ac:dyDescent="0.3"/>
    <row r="5512" s="136" customFormat="1" ht="15" customHeight="1" x14ac:dyDescent="0.3"/>
    <row r="5513" s="136" customFormat="1" ht="15" customHeight="1" x14ac:dyDescent="0.3"/>
    <row r="5514" s="136" customFormat="1" ht="15" customHeight="1" x14ac:dyDescent="0.3"/>
    <row r="5515" s="136" customFormat="1" ht="15" customHeight="1" x14ac:dyDescent="0.3"/>
    <row r="5516" s="136" customFormat="1" ht="15" customHeight="1" x14ac:dyDescent="0.3"/>
    <row r="5517" s="136" customFormat="1" ht="15" customHeight="1" x14ac:dyDescent="0.3"/>
    <row r="5518" s="136" customFormat="1" ht="15" customHeight="1" x14ac:dyDescent="0.3"/>
    <row r="5519" s="136" customFormat="1" ht="15" customHeight="1" x14ac:dyDescent="0.3"/>
    <row r="5520" s="136" customFormat="1" ht="15" customHeight="1" x14ac:dyDescent="0.3"/>
    <row r="5521" s="136" customFormat="1" ht="15" customHeight="1" x14ac:dyDescent="0.3"/>
    <row r="5522" s="136" customFormat="1" ht="15" customHeight="1" x14ac:dyDescent="0.3"/>
    <row r="5523" s="136" customFormat="1" ht="15" customHeight="1" x14ac:dyDescent="0.3"/>
    <row r="5524" s="136" customFormat="1" ht="15" customHeight="1" x14ac:dyDescent="0.3"/>
    <row r="5525" s="136" customFormat="1" ht="15" customHeight="1" x14ac:dyDescent="0.3"/>
    <row r="5526" s="136" customFormat="1" ht="15" customHeight="1" x14ac:dyDescent="0.3"/>
    <row r="5527" s="136" customFormat="1" ht="15" customHeight="1" x14ac:dyDescent="0.3"/>
    <row r="5528" s="136" customFormat="1" ht="15" customHeight="1" x14ac:dyDescent="0.3"/>
    <row r="5529" s="136" customFormat="1" ht="15" customHeight="1" x14ac:dyDescent="0.3"/>
    <row r="5530" s="136" customFormat="1" ht="15" customHeight="1" x14ac:dyDescent="0.3"/>
    <row r="5531" s="136" customFormat="1" ht="15" customHeight="1" x14ac:dyDescent="0.3"/>
    <row r="5532" s="136" customFormat="1" ht="15" customHeight="1" x14ac:dyDescent="0.3"/>
    <row r="5533" s="136" customFormat="1" ht="15" customHeight="1" x14ac:dyDescent="0.3"/>
    <row r="5534" s="136" customFormat="1" ht="15" customHeight="1" x14ac:dyDescent="0.3"/>
    <row r="5535" s="136" customFormat="1" ht="15" customHeight="1" x14ac:dyDescent="0.3"/>
    <row r="5536" s="136" customFormat="1" ht="15" customHeight="1" x14ac:dyDescent="0.3"/>
    <row r="5537" s="136" customFormat="1" ht="15" customHeight="1" x14ac:dyDescent="0.3"/>
    <row r="5538" s="136" customFormat="1" ht="15" customHeight="1" x14ac:dyDescent="0.3"/>
    <row r="5539" s="136" customFormat="1" ht="15" customHeight="1" x14ac:dyDescent="0.3"/>
    <row r="5540" s="136" customFormat="1" ht="15" customHeight="1" x14ac:dyDescent="0.3"/>
    <row r="5541" s="136" customFormat="1" ht="15" customHeight="1" x14ac:dyDescent="0.3"/>
    <row r="5542" s="136" customFormat="1" ht="15" customHeight="1" x14ac:dyDescent="0.3"/>
    <row r="5543" s="136" customFormat="1" ht="15" customHeight="1" x14ac:dyDescent="0.3"/>
    <row r="5544" s="136" customFormat="1" ht="15" customHeight="1" x14ac:dyDescent="0.3"/>
    <row r="5545" s="136" customFormat="1" ht="15" customHeight="1" x14ac:dyDescent="0.3"/>
    <row r="5546" s="136" customFormat="1" ht="15" customHeight="1" x14ac:dyDescent="0.3"/>
    <row r="5547" s="136" customFormat="1" ht="15" customHeight="1" x14ac:dyDescent="0.3"/>
    <row r="5548" s="136" customFormat="1" ht="15" customHeight="1" x14ac:dyDescent="0.3"/>
    <row r="5549" s="136" customFormat="1" ht="15" customHeight="1" x14ac:dyDescent="0.3"/>
    <row r="5550" s="136" customFormat="1" ht="15" customHeight="1" x14ac:dyDescent="0.3"/>
    <row r="5551" s="136" customFormat="1" ht="15" customHeight="1" x14ac:dyDescent="0.3"/>
    <row r="5552" s="136" customFormat="1" ht="15" customHeight="1" x14ac:dyDescent="0.3"/>
    <row r="5553" s="136" customFormat="1" ht="15" customHeight="1" x14ac:dyDescent="0.3"/>
    <row r="5554" s="136" customFormat="1" ht="15" customHeight="1" x14ac:dyDescent="0.3"/>
    <row r="5555" s="136" customFormat="1" ht="15" customHeight="1" x14ac:dyDescent="0.3"/>
    <row r="5556" s="136" customFormat="1" ht="15" customHeight="1" x14ac:dyDescent="0.3"/>
    <row r="5557" s="136" customFormat="1" ht="15" customHeight="1" x14ac:dyDescent="0.3"/>
    <row r="5558" s="136" customFormat="1" ht="15" customHeight="1" x14ac:dyDescent="0.3"/>
    <row r="5559" s="136" customFormat="1" ht="15" customHeight="1" x14ac:dyDescent="0.3"/>
    <row r="5560" s="136" customFormat="1" ht="15" customHeight="1" x14ac:dyDescent="0.3"/>
    <row r="5561" s="136" customFormat="1" ht="15" customHeight="1" x14ac:dyDescent="0.3"/>
    <row r="5562" s="136" customFormat="1" ht="15" customHeight="1" x14ac:dyDescent="0.3"/>
    <row r="5563" s="136" customFormat="1" ht="15" customHeight="1" x14ac:dyDescent="0.3"/>
    <row r="5564" s="136" customFormat="1" ht="15" customHeight="1" x14ac:dyDescent="0.3"/>
    <row r="5565" s="136" customFormat="1" ht="15" customHeight="1" x14ac:dyDescent="0.3"/>
    <row r="5566" s="136" customFormat="1" ht="15" customHeight="1" x14ac:dyDescent="0.3"/>
    <row r="5567" s="136" customFormat="1" ht="15" customHeight="1" x14ac:dyDescent="0.3"/>
    <row r="5568" s="136" customFormat="1" ht="15" customHeight="1" x14ac:dyDescent="0.3"/>
    <row r="5569" s="136" customFormat="1" ht="15" customHeight="1" x14ac:dyDescent="0.3"/>
    <row r="5570" s="136" customFormat="1" ht="15" customHeight="1" x14ac:dyDescent="0.3"/>
    <row r="5571" s="136" customFormat="1" ht="15" customHeight="1" x14ac:dyDescent="0.3"/>
    <row r="5572" s="136" customFormat="1" ht="15" customHeight="1" x14ac:dyDescent="0.3"/>
    <row r="5573" s="136" customFormat="1" ht="15" customHeight="1" x14ac:dyDescent="0.3"/>
    <row r="5574" s="136" customFormat="1" ht="15" customHeight="1" x14ac:dyDescent="0.3"/>
    <row r="5575" s="136" customFormat="1" ht="15" customHeight="1" x14ac:dyDescent="0.3"/>
    <row r="5576" s="136" customFormat="1" ht="15" customHeight="1" x14ac:dyDescent="0.3"/>
    <row r="5577" s="136" customFormat="1" ht="15" customHeight="1" x14ac:dyDescent="0.3"/>
    <row r="5578" s="136" customFormat="1" ht="15" customHeight="1" x14ac:dyDescent="0.3"/>
    <row r="5579" s="136" customFormat="1" ht="15" customHeight="1" x14ac:dyDescent="0.3"/>
    <row r="5580" s="136" customFormat="1" ht="15" customHeight="1" x14ac:dyDescent="0.3"/>
    <row r="5581" s="136" customFormat="1" ht="15" customHeight="1" x14ac:dyDescent="0.3"/>
    <row r="5582" s="136" customFormat="1" ht="15" customHeight="1" x14ac:dyDescent="0.3"/>
    <row r="5583" s="136" customFormat="1" ht="15" customHeight="1" x14ac:dyDescent="0.3"/>
    <row r="5584" s="136" customFormat="1" ht="15" customHeight="1" x14ac:dyDescent="0.3"/>
    <row r="5585" s="136" customFormat="1" ht="15" customHeight="1" x14ac:dyDescent="0.3"/>
    <row r="5586" s="136" customFormat="1" ht="15" customHeight="1" x14ac:dyDescent="0.3"/>
    <row r="5587" s="136" customFormat="1" ht="15" customHeight="1" x14ac:dyDescent="0.3"/>
    <row r="5588" s="136" customFormat="1" ht="15" customHeight="1" x14ac:dyDescent="0.3"/>
    <row r="5589" s="136" customFormat="1" ht="15" customHeight="1" x14ac:dyDescent="0.3"/>
    <row r="5590" s="136" customFormat="1" ht="15" customHeight="1" x14ac:dyDescent="0.3"/>
    <row r="5591" s="136" customFormat="1" ht="15" customHeight="1" x14ac:dyDescent="0.3"/>
    <row r="5592" s="136" customFormat="1" ht="15" customHeight="1" x14ac:dyDescent="0.3"/>
    <row r="5593" s="136" customFormat="1" ht="15" customHeight="1" x14ac:dyDescent="0.3"/>
    <row r="5594" s="136" customFormat="1" ht="15" customHeight="1" x14ac:dyDescent="0.3"/>
    <row r="5595" s="136" customFormat="1" ht="15" customHeight="1" x14ac:dyDescent="0.3"/>
    <row r="5596" s="136" customFormat="1" ht="15" customHeight="1" x14ac:dyDescent="0.3"/>
    <row r="5597" s="136" customFormat="1" ht="15" customHeight="1" x14ac:dyDescent="0.3"/>
    <row r="5598" s="136" customFormat="1" ht="15" customHeight="1" x14ac:dyDescent="0.3"/>
    <row r="5599" s="136" customFormat="1" ht="15" customHeight="1" x14ac:dyDescent="0.3"/>
    <row r="5600" s="136" customFormat="1" ht="15" customHeight="1" x14ac:dyDescent="0.3"/>
    <row r="5601" s="136" customFormat="1" ht="15" customHeight="1" x14ac:dyDescent="0.3"/>
    <row r="5602" s="136" customFormat="1" ht="15" customHeight="1" x14ac:dyDescent="0.3"/>
    <row r="5603" s="136" customFormat="1" ht="15" customHeight="1" x14ac:dyDescent="0.3"/>
    <row r="5604" s="136" customFormat="1" ht="15" customHeight="1" x14ac:dyDescent="0.3"/>
    <row r="5605" s="136" customFormat="1" ht="15" customHeight="1" x14ac:dyDescent="0.3"/>
    <row r="5606" s="136" customFormat="1" ht="15" customHeight="1" x14ac:dyDescent="0.3"/>
    <row r="5607" s="136" customFormat="1" ht="15" customHeight="1" x14ac:dyDescent="0.3"/>
    <row r="5608" s="136" customFormat="1" ht="15" customHeight="1" x14ac:dyDescent="0.3"/>
    <row r="5609" s="136" customFormat="1" ht="15" customHeight="1" x14ac:dyDescent="0.3"/>
    <row r="5610" s="136" customFormat="1" ht="15" customHeight="1" x14ac:dyDescent="0.3"/>
    <row r="5611" s="136" customFormat="1" ht="15" customHeight="1" x14ac:dyDescent="0.3"/>
  </sheetData>
  <sortState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2025-09-03T16:46:14Z</dcterms:modified>
</cp:coreProperties>
</file>