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wally\Downloads\"/>
    </mc:Choice>
  </mc:AlternateContent>
  <xr:revisionPtr revIDLastSave="0" documentId="13_ncr:1_{2314204F-20C0-4E1F-A97A-20A465B787FC}" xr6:coauthVersionLast="47" xr6:coauthVersionMax="47" xr10:uidLastSave="{00000000-0000-0000-0000-000000000000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10245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  <c r="P6" i="2" l="1"/>
  <c r="O6" i="2" s="1"/>
  <c r="P9" i="2"/>
  <c r="O9" i="2" s="1"/>
  <c r="P8" i="2"/>
  <c r="O8" i="2" s="1"/>
  <c r="R8" i="2" s="1"/>
  <c r="P5" i="2"/>
  <c r="O5" i="2" s="1"/>
  <c r="P7" i="2"/>
  <c r="O7" i="2" s="1"/>
  <c r="O36" i="2" l="1"/>
  <c r="Q5" i="2"/>
  <c r="R5" i="2"/>
  <c r="Q9" i="2"/>
  <c r="S9" i="2"/>
  <c r="R9" i="2"/>
  <c r="Q6" i="2"/>
  <c r="S6" i="2"/>
  <c r="R6" i="2"/>
  <c r="R7" i="2"/>
  <c r="R36" i="2" s="1"/>
  <c r="S7" i="2"/>
  <c r="Q7" i="2"/>
  <c r="S5" i="2"/>
  <c r="Q8" i="2"/>
  <c r="S8" i="2"/>
  <c r="Q36" i="2" l="1"/>
  <c r="S36" i="2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<sst xmlns="http://schemas.openxmlformats.org/spreadsheetml/2006/main" count="1997" uniqueCount="1268">
  <si>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</si>
  <si>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</si>
  <si>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</si>
  <si>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</si>
  <si>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</si>
  <si>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</si>
  <si>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</si>
  <si>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</si>
  <si>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</si>
  <si>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</si>
  <si>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</si>
  <si>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</si>
  <si>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</si>
  <si>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</si>
  <si>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</si>
  <si>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</si>
  <si>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</si>
  <si>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</si>
  <si>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</si>
  <si>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</si>
  <si>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</si>
  <si>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</si>
  <si>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</si>
  <si>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</si>
  <si>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</si>
  <si>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</si>
  <si>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</si>
  <si>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</si>
  <si>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</si>
  <si>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</si>
  <si>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</si>
  <si>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</si>
  <si>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</si>
  <si>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</si>
  <si>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</si>
  <si>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</si>
  <si>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</si>
  <si>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</si>
  <si>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</si>
  <si>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</si>
  <si>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</si>
  <si>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</si>
  <si>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</si>
  <si>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</si>
  <si>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</si>
  <si>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</si>
  <si>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</si>
  <si>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</si>
  <si>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</si>
  <si>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</si>
  <si>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</si>
  <si>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</si>
  <si>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</si>
  <si>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</si>
  <si>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</si>
  <si>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</si>
  <si>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</si>
  <si>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</si>
  <si>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</si>
  <si>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</si>
  <si>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</si>
  <si>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</si>
  <si>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</si>
  <si>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</si>
  <si>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</si>
  <si>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</si>
  <si>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</si>
  <si>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</si>
  <si>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</si>
  <si>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</si>
  <si>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</si>
  <si>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</si>
  <si>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</si>
  <si>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</si>
  <si>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</si>
  <si>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</si>
  <si>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</si>
  <si>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</si>
  <si>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</si>
  <si>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</si>
  <si>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</si>
  <si>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</si>
  <si>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</si>
  <si>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</si>
  <si>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</si>
  <si>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</si>
  <si>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</si>
  <si>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</si>
  <si>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</si>
  <si>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</si>
  <si>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</si>
  <si>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</si>
  <si>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</si>
  <si>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</si>
  <si>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</si>
  <si>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</si>
  <si>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</si>
  <si>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</si>
  <si>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</si>
  <si>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</si>
  <si>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</si>
  <si>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</si>
  <si>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</si>
  <si>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</si>
  <si>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</si>
  <si>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</si>
  <si>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</si>
  <si>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</si>
  <si>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</si>
  <si>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</si>
  <si>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</si>
  <si>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</si>
  <si>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</si>
  <si>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</si>
  <si>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</si>
  <si>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</si>
  <si>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</si>
  <si>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</si>
  <si>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</si>
  <si>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</si>
  <si>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</si>
  <si>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</si>
  <si>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</si>
  <si>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</si>
  <si>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</si>
  <si>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</si>
  <si>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</si>
  <si>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</si>
  <si>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</si>
  <si>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</si>
  <si>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</si>
  <si>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</si>
  <si>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</si>
  <si>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</si>
  <si>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</si>
  <si>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</si>
  <si>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</si>
  <si>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</si>
  <si>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</si>
  <si>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</si>
  <si>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</si>
  <si>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</si>
  <si>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</si>
  <si>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</si>
  <si>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</si>
  <si>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</si>
  <si>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</si>
  <si>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</si>
  <si>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</si>
  <si>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</si>
  <si>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</si>
  <si>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</si>
  <si>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</si>
  <si>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</si>
  <si>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</si>
  <si>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</si>
  <si>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</si>
  <si>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</si>
  <si>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</si>
  <si>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</si>
  <si>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</si>
  <si>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</si>
  <si>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</si>
  <si>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</si>
  <si>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</si>
  <si>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</si>
  <si>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</si>
  <si>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</si>
  <si>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</si>
  <si>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</si>
  <si>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</si>
  <si>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</si>
  <si>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</si>
  <si>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</si>
  <si>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</si>
  <si>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</si>
  <si>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</si>
  <si>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</si>
  <si>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</si>
  <si>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</si>
  <si>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</si>
  <si>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</si>
  <si>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</si>
  <si>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</si>
  <si>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</si>
  <si>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</si>
  <si>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</si>
  <si>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</si>
  <si>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</si>
  <si>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</si>
  <si>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</si>
  <si>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</si>
  <si>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</si>
  <si>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</si>
  <si>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</si>
  <si>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</si>
  <si>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</si>
  <si>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</si>
  <si>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</si>
  <si>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</si>
  <si>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</si>
  <si>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</si>
  <si>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</si>
  <si>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</si>
  <si>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</si>
  <si>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</si>
  <si>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</si>
  <si>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</si>
  <si>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</si>
  <si>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</si>
  <si>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</si>
  <si>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</si>
  <si>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</si>
  <si>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</si>
  <si>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</si>
  <si>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</si>
  <si>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</si>
  <si>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</si>
  <si>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</si>
  <si>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</si>
  <si>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</si>
  <si>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</si>
  <si>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</si>
  <si>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</si>
  <si>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</si>
  <si>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</si>
  <si>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</si>
  <si>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</si>
  <si>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</si>
  <si>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</si>
  <si>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</si>
  <si>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</si>
  <si>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</si>
  <si>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</si>
  <si>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</si>
  <si>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</si>
  <si>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</si>
  <si>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</si>
  <si>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</si>
  <si>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</si>
  <si>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</si>
  <si>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</si>
  <si>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</si>
  <si>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</si>
  <si>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</si>
  <si>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</si>
  <si>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</si>
  <si>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</si>
  <si>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</si>
  <si>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</si>
  <si>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</si>
  <si>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</si>
  <si>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</si>
  <si>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</si>
  <si>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</si>
  <si>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</si>
  <si>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</si>
  <si>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</si>
  <si>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</si>
  <si>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</si>
  <si>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</si>
  <si>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</si>
  <si>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</si>
  <si>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</si>
  <si>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</si>
  <si>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</si>
  <si>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</si>
  <si>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</si>
  <si>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</si>
  <si>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</si>
  <si>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</si>
  <si>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</si>
  <si>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</si>
  <si>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</si>
  <si>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</si>
  <si>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</si>
  <si>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</si>
  <si>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</si>
  <si>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</si>
  <si>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</si>
  <si>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</si>
  <si>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</si>
  <si>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</si>
  <si>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</si>
  <si>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</si>
  <si>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</si>
  <si>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</si>
  <si>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</si>
  <si>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</si>
  <si>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</si>
  <si>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</si>
  <si>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</si>
  <si>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</si>
  <si>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</si>
  <si>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</si>
  <si>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</si>
  <si>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</si>
  <si>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</si>
  <si>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</si>
  <si>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</si>
  <si>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</si>
  <si>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</si>
  <si>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</si>
  <si>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</si>
  <si>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</si>
  <si>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</si>
  <si>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</si>
  <si>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</si>
  <si>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</si>
  <si>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</si>
  <si>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</si>
  <si>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</si>
  <si>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</si>
  <si>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</si>
  <si>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</si>
  <si>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</si>
  <si>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</si>
  <si>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</si>
  <si>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</si>
  <si>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</si>
  <si>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</si>
  <si>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</si>
  <si>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</si>
  <si>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</si>
  <si>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</si>
  <si>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</si>
  <si>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</si>
  <si>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</si>
  <si>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</si>
  <si>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</si>
  <si>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</si>
  <si>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</si>
  <si>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</si>
  <si>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</si>
  <si>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</si>
  <si>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</si>
  <si>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</si>
  <si>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</si>
  <si>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</si>
  <si>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</si>
  <si>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</si>
  <si>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</si>
  <si>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</si>
  <si>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</si>
  <si>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</si>
  <si>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</si>
  <si>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</si>
  <si>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</si>
  <si>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</si>
  <si>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</si>
  <si>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</si>
  <si>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</si>
  <si>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</si>
  <si>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</si>
  <si>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</si>
  <si>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</si>
  <si>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</si>
  <si>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</si>
  <si>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</si>
  <si>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</si>
  <si>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</si>
  <si>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</si>
  <si>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</si>
  <si>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</si>
  <si>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</si>
  <si>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</si>
  <si>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</si>
  <si>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</si>
  <si>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</si>
  <si>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</si>
  <si>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</si>
  <si>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</si>
  <si>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</si>
  <si>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</si>
  <si>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</si>
  <si>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</si>
  <si>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</si>
  <si>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</si>
  <si>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</si>
  <si>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</si>
  <si>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</si>
  <si>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</si>
  <si>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</si>
  <si>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</si>
  <si>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</si>
  <si>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</si>
  <si>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</si>
  <si>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</si>
  <si>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</si>
  <si>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</si>
  <si>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</si>
  <si>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</si>
  <si>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</si>
  <si>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</si>
  <si>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</si>
  <si>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</si>
  <si>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</si>
  <si>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</si>
  <si>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</si>
  <si>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</si>
  <si>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</si>
  <si>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</si>
  <si>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</si>
  <si>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</si>
  <si>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</si>
  <si>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</si>
  <si>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</si>
  <si>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</si>
  <si>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</si>
  <si>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</si>
  <si>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</si>
  <si>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</si>
  <si>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</si>
  <si>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</si>
  <si>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</si>
  <si>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</si>
  <si>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</si>
  <si>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</si>
  <si>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</si>
  <si>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</si>
  <si>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</si>
  <si>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</si>
  <si>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</si>
  <si>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</si>
  <si>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</si>
  <si>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</si>
  <si>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</si>
  <si>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</si>
  <si>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</si>
  <si>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</si>
  <si>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</si>
  <si>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</si>
  <si>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</si>
  <si>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</si>
  <si>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</si>
  <si>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</si>
  <si>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</si>
  <si>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</si>
  <si>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</si>
  <si>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</si>
  <si>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</si>
  <si>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</si>
  <si>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</si>
  <si>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</si>
  <si>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</si>
  <si>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</si>
  <si>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</si>
  <si>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</si>
  <si>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</si>
  <si>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</si>
  <si>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</si>
  <si>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</si>
  <si>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</si>
  <si>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</si>
  <si>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</si>
  <si>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</si>
  <si>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</si>
  <si>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</si>
  <si>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</si>
  <si>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</si>
  <si>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</si>
  <si>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</si>
  <si>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</si>
  <si>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</si>
  <si>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</si>
  <si>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</si>
  <si>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</si>
  <si>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</si>
  <si>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</si>
  <si>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</si>
  <si>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</si>
  <si>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</si>
  <si>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</si>
  <si>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</si>
  <si>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</si>
  <si>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</si>
  <si>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</si>
  <si>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</si>
  <si>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</si>
  <si>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</si>
  <si>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</si>
  <si>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</si>
  <si>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</si>
  <si>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</si>
  <si>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</si>
  <si>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</si>
  <si>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</si>
  <si>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</si>
  <si>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</si>
  <si>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</si>
  <si>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</si>
  <si>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</si>
  <si>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</si>
  <si>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</si>
  <si>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</si>
  <si>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</si>
  <si>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</si>
  <si>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</si>
  <si>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</si>
  <si>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</si>
  <si>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</si>
  <si>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</si>
  <si>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</si>
  <si>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</si>
  <si>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</si>
  <si>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</si>
  <si>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</si>
  <si>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</si>
  <si>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</si>
  <si>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</si>
  <si>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</si>
  <si>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</si>
  <si>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</si>
  <si>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</si>
  <si>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</si>
  <si>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</si>
  <si>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</si>
  <si>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</si>
  <si>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</si>
  <si>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</si>
  <si>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</si>
  <si>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</si>
  <si>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</si>
  <si>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</si>
  <si>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</si>
  <si>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</si>
  <si>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</si>
  <si>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</si>
  <si>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</si>
  <si>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</si>
  <si>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</si>
  <si>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</si>
  <si>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</si>
  <si>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</si>
  <si>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</si>
  <si>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</si>
  <si>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</si>
  <si>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</si>
  <si>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</si>
  <si>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</si>
  <si>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</si>
  <si>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</si>
  <si>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</si>
  <si>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</si>
  <si>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</si>
  <si>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</si>
  <si>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</si>
  <si>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</si>
  <si>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</si>
  <si>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</si>
  <si>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</si>
  <si>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</si>
  <si>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</si>
  <si>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</si>
  <si>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</si>
  <si>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</si>
  <si>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</si>
  <si>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</si>
  <si>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</si>
  <si>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</si>
  <si>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</si>
  <si>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</si>
  <si>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</si>
  <si>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</si>
  <si>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</si>
  <si>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</si>
  <si>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</si>
  <si>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</si>
  <si>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</si>
  <si>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</si>
  <si>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</si>
  <si>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</si>
  <si>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</si>
  <si>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</si>
  <si>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</si>
  <si>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</si>
  <si>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</si>
  <si>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</si>
  <si>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</si>
  <si>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</si>
  <si>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</si>
  <si>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</si>
  <si>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</si>
  <si>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</si>
  <si>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</si>
  <si>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</si>
  <si>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</si>
  <si>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</si>
  <si>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</si>
  <si>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</si>
  <si>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</si>
  <si>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</si>
  <si>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</si>
  <si>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</si>
  <si>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</si>
  <si>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</si>
  <si>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</si>
  <si>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</si>
  <si>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</si>
  <si>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</si>
  <si>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</si>
  <si>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</si>
  <si>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</si>
  <si>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</si>
  <si>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</si>
  <si>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</si>
  <si>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</si>
  <si>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</si>
  <si>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</si>
  <si>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</si>
  <si>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</si>
  <si>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</si>
  <si>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</si>
  <si>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</si>
  <si>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</si>
  <si>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</si>
  <si>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</si>
  <si>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</si>
  <si>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</si>
  <si>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</si>
  <si>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</si>
  <si>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</si>
  <si>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</si>
  <si>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</si>
  <si>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</si>
  <si>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</si>
  <si>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</si>
  <si>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</si>
  <si>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</si>
  <si>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</si>
  <si>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</si>
  <si>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</si>
  <si>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</si>
  <si>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</si>
  <si>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</si>
  <si>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</si>
  <si>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</si>
  <si>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</si>
  <si>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</si>
  <si>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</si>
  <si>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</si>
  <si>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</si>
  <si>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</si>
  <si>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</si>
  <si>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</si>
  <si>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</si>
  <si>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</si>
  <si>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</si>
  <si>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</si>
  <si>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</si>
  <si>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</si>
  <si>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</si>
  <si>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</si>
  <si>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</si>
  <si>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</si>
  <si>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</si>
  <si>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</si>
  <si>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</si>
  <si>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</si>
  <si>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</si>
  <si>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</si>
  <si>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</si>
  <si>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</si>
  <si>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</si>
  <si>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</si>
  <si>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</si>
  <si>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</si>
  <si>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</si>
  <si>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</si>
  <si>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</si>
  <si>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</si>
  <si>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</si>
  <si>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</si>
  <si>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</si>
  <si>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</si>
  <si>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</si>
  <si>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</si>
  <si>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</si>
  <si>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</si>
  <si>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</si>
  <si>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</si>
  <si>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</si>
  <si>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</si>
  <si>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</si>
  <si>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</si>
  <si>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</si>
  <si>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</si>
  <si>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</si>
  <si>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</si>
  <si>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</si>
  <si>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</si>
  <si>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</si>
  <si>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</si>
  <si>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</si>
  <si>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</si>
  <si>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</si>
  <si>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</si>
  <si>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</si>
  <si>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</si>
  <si>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</si>
  <si>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</si>
  <si>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</si>
  <si>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</si>
  <si>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</si>
  <si>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</si>
  <si>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</si>
  <si>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</si>
  <si>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</si>
  <si>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</si>
  <si>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</si>
  <si>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</si>
  <si>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</si>
  <si>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</si>
  <si>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</si>
  <si>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</si>
  <si>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</si>
  <si>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</si>
  <si>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</si>
  <si>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</si>
  <si>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</si>
  <si>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</si>
  <si>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</si>
  <si>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</si>
  <si>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</si>
  <si>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</si>
  <si>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</si>
  <si>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</si>
  <si>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</si>
  <si>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</si>
  <si>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</si>
  <si>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</si>
  <si>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</si>
  <si>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</si>
  <si>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</si>
  <si>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</si>
  <si>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</si>
  <si>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</si>
  <si>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</si>
  <si>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</si>
  <si>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</si>
  <si>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</si>
  <si>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</si>
  <si>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</si>
  <si>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</si>
  <si>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</si>
  <si>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</si>
  <si>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</si>
  <si>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</si>
  <si>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</si>
  <si>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</si>
  <si>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</si>
  <si>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</si>
  <si>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</si>
  <si>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</si>
  <si>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</si>
  <si>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</si>
  <si>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</si>
  <si>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</si>
  <si>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</si>
  <si>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</si>
  <si>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</si>
  <si>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</si>
  <si>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</si>
  <si>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</si>
  <si>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</si>
  <si>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</si>
  <si>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</si>
  <si>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</si>
  <si>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</si>
  <si>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</si>
  <si>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</si>
  <si>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</si>
  <si>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</si>
  <si>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</si>
  <si>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</si>
  <si>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</si>
  <si>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</si>
  <si>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</si>
  <si>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</si>
  <si>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</si>
  <si>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</si>
  <si>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</si>
  <si>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</si>
  <si>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</si>
  <si>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</si>
  <si>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</si>
  <si>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</si>
  <si>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</si>
  <si>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</si>
  <si>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</si>
  <si>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</si>
  <si>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</si>
  <si>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</si>
  <si>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</si>
  <si>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</si>
  <si>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</si>
  <si>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</si>
  <si>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</si>
  <si>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</si>
  <si>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</si>
  <si>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</si>
  <si>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</si>
  <si>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</si>
  <si>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</si>
  <si>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</si>
  <si>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</si>
  <si>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</si>
  <si>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</si>
  <si>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</si>
  <si>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</si>
  <si>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</si>
  <si>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</si>
  <si>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</si>
  <si>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</si>
  <si>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</si>
  <si>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</si>
  <si>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</si>
  <si>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</si>
  <si>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</si>
  <si>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</si>
  <si>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</si>
  <si>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</si>
  <si>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</si>
  <si>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</si>
  <si>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</si>
  <si>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</si>
  <si>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</si>
  <si>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</si>
  <si>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</si>
  <si>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</si>
  <si>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</si>
  <si>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</si>
  <si>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</si>
  <si>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</si>
  <si>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</si>
  <si>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</si>
  <si>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</si>
  <si>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</si>
  <si>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</si>
  <si>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</si>
  <si>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</si>
  <si>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</si>
  <si>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</si>
  <si>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</si>
  <si>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</si>
  <si>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</si>
  <si>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</si>
  <si>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</si>
  <si>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</si>
  <si>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</si>
  <si>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</si>
  <si>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</si>
  <si>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</si>
  <si>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</si>
  <si>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</si>
  <si>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</si>
  <si>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</si>
  <si>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</si>
  <si>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</si>
  <si>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</si>
  <si>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</si>
  <si>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</si>
  <si>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</si>
  <si>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</si>
  <si>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</si>
  <si>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</si>
  <si>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</si>
  <si>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</si>
  <si>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</si>
  <si>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</si>
  <si>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</si>
  <si>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</si>
  <si>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</si>
  <si>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</si>
  <si>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</si>
  <si>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</si>
  <si>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</si>
  <si>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</si>
  <si>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</si>
  <si>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</si>
  <si>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</si>
  <si>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</si>
  <si>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</si>
  <si>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</si>
  <si>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</si>
  <si>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</si>
  <si>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</si>
  <si>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</si>
  <si>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</si>
  <si>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</si>
  <si>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</si>
  <si>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</si>
  <si>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</si>
  <si>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</si>
  <si>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</si>
  <si>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</si>
  <si>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</si>
  <si>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</si>
  <si>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</si>
  <si>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</si>
  <si>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</si>
  <si>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</si>
  <si>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</si>
  <si>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</si>
  <si>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</si>
  <si>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</si>
  <si>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</si>
  <si>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</si>
  <si>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</si>
  <si>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</si>
  <si>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</si>
  <si>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</si>
  <si>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</si>
  <si>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</si>
  <si>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</si>
  <si>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</si>
  <si>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</si>
  <si>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</si>
  <si>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</si>
  <si>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</si>
  <si>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</si>
  <si>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</si>
  <si>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</si>
  <si>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</si>
  <si>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</si>
  <si>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</si>
  <si>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</si>
  <si>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</si>
  <si>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</si>
  <si>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</si>
  <si>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</si>
  <si>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</si>
  <si>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</si>
  <si>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</si>
  <si>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</si>
  <si>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</si>
  <si>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</si>
  <si>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</si>
  <si>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</si>
  <si>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</si>
  <si>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</si>
  <si>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</si>
  <si>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</si>
  <si>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</si>
  <si>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</si>
  <si>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</si>
  <si>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</si>
  <si>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</si>
  <si>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</si>
  <si>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</si>
  <si>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</si>
  <si>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</si>
  <si>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</si>
  <si>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</si>
  <si>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</si>
  <si>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</si>
  <si>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</si>
  <si>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</si>
  <si>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</si>
  <si>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</si>
  <si>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</si>
  <si>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</si>
  <si>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</si>
  <si>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</si>
  <si>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</si>
  <si>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</si>
  <si>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</si>
  <si>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</si>
  <si>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</si>
  <si>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</si>
  <si>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</si>
  <si>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</si>
  <si>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</si>
  <si>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</si>
  <si>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</si>
  <si>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</si>
  <si>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</si>
  <si>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</si>
  <si>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</si>
  <si>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</si>
  <si>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</si>
  <si>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</si>
  <si>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</si>
  <si>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</si>
  <si>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</si>
  <si>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</si>
  <si>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</si>
  <si>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</si>
  <si>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</si>
  <si>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</si>
  <si>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</si>
  <si>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</si>
  <si>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</si>
  <si>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</si>
  <si>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</si>
  <si>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</si>
  <si>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</si>
  <si>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</si>
  <si>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</si>
  <si>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</si>
  <si>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</si>
  <si>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</si>
  <si>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</si>
  <si>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</si>
  <si>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</si>
  <si>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</si>
  <si>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</si>
  <si>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</si>
  <si>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</si>
  <si>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</si>
  <si>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</si>
  <si>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</si>
  <si>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</si>
  <si>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</si>
  <si>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</si>
  <si>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</si>
  <si>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</si>
  <si>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</si>
  <si>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</si>
  <si>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</si>
  <si>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</si>
  <si>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</si>
  <si>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</si>
  <si>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</si>
  <si>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</si>
  <si>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</si>
  <si>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</si>
  <si>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</si>
  <si>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</si>
  <si>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</si>
  <si>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</si>
  <si>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</si>
  <si>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</si>
  <si>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</si>
  <si>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</si>
  <si>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</si>
  <si>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</si>
  <si>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</si>
  <si>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</si>
  <si>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</si>
  <si>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</si>
  <si>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</si>
  <si>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</si>
  <si>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</si>
  <si>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</si>
  <si>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</si>
  <si>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</si>
  <si>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</si>
  <si>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</si>
  <si>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</si>
  <si>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</si>
  <si>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</si>
  <si>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</si>
  <si>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</si>
  <si>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</si>
  <si>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</si>
  <si>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</si>
  <si>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</si>
  <si>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</si>
  <si>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</si>
  <si>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</si>
  <si>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</si>
  <si>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</si>
  <si>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</si>
  <si>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</si>
  <si>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</si>
  <si>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</si>
  <si>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</si>
  <si>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</si>
  <si>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</si>
  <si>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</si>
  <si>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</si>
  <si>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</si>
  <si>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</si>
  <si>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</si>
  <si>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</si>
  <si>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</si>
  <si>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</si>
  <si>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</si>
  <si>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</si>
  <si>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</si>
  <si>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</si>
  <si>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</si>
  <si>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</si>
  <si>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</si>
  <si>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</si>
  <si>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</si>
  <si>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</si>
  <si>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</si>
  <si>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</si>
  <si>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</si>
  <si>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</si>
  <si>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</si>
  <si>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</si>
  <si>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</si>
  <si>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</si>
  <si>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</si>
  <si>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</si>
  <si>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</si>
  <si>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</si>
  <si>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</si>
  <si>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</si>
  <si>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</si>
  <si>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</si>
  <si>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</si>
  <si>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</si>
  <si>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</si>
  <si>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</si>
  <si>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</si>
  <si>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</si>
  <si>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</si>
  <si>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</si>
  <si>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</si>
  <si>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</si>
  <si>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</si>
  <si>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</si>
  <si>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</si>
  <si>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</si>
  <si>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</si>
  <si>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</si>
  <si>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</si>
  <si>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</si>
  <si>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</si>
  <si>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</si>
  <si>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</si>
  <si>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</si>
  <si>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</si>
  <si>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</si>
  <si>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</si>
  <si>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</si>
  <si>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</si>
  <si>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</si>
  <si>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</si>
  <si>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</si>
  <si>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</si>
  <si>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</si>
  <si>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</si>
  <si>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</si>
  <si>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</si>
  <si>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</si>
  <si>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</si>
  <si>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</si>
  <si>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</si>
  <si>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</si>
  <si>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</si>
  <si>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</si>
  <si>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</si>
  <si>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</si>
  <si>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</si>
  <si>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</si>
  <si>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</si>
  <si>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</si>
  <si>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</si>
  <si>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</si>
  <si>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</si>
  <si>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</si>
  <si>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</si>
  <si>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</si>
  <si>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</si>
  <si>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</si>
  <si>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</si>
  <si>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</si>
  <si>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</si>
  <si>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</si>
  <si>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</si>
  <si>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</si>
  <si>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</si>
  <si>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</si>
  <si>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</si>
  <si>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</si>
  <si>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</si>
  <si>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</si>
  <si>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</si>
  <si>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</si>
  <si>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</si>
  <si>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</si>
  <si>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</si>
  <si>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</si>
  <si>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</si>
  <si>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</si>
  <si>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</si>
  <si>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</si>
  <si>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</si>
  <si>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</si>
  <si>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</si>
  <si>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</si>
  <si>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</si>
  <si>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</si>
  <si>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</si>
  <si>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</si>
  <si>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</si>
  <si>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</si>
  <si>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</si>
  <si>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</si>
  <si>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</si>
  <si>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</si>
  <si>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</si>
  <si>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</si>
  <si>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</si>
  <si>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</si>
  <si>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</si>
  <si>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</si>
  <si>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</si>
  <si>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</si>
  <si>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</si>
  <si>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</si>
  <si>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</si>
  <si>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</si>
  <si>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</si>
  <si>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</si>
  <si>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</si>
  <si>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</si>
  <si>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</si>
  <si>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</si>
  <si>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</si>
  <si>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</si>
  <si>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</si>
  <si>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</si>
  <si>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</si>
  <si>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</si>
  <si>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</si>
  <si>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</si>
  <si>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</si>
  <si>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</si>
  <si>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</si>
  <si>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</si>
  <si>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</si>
  <si>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</si>
  <si>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</si>
  <si>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</si>
  <si>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</si>
  <si>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</si>
  <si>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</si>
  <si>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</si>
  <si>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</si>
  <si>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</si>
  <si>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</si>
  <si>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</si>
  <si>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</si>
  <si>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</si>
  <si>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</si>
  <si>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</si>
  <si>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</si>
  <si>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</si>
  <si>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</si>
  <si>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</si>
  <si>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</si>
  <si>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</si>
  <si>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</si>
  <si>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</si>
  <si>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</si>
  <si>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</si>
  <si>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</si>
  <si>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</si>
  <si>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</si>
  <si>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</si>
  <si>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</si>
  <si>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</si>
  <si>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</si>
  <si>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</si>
  <si>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</si>
  <si>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</si>
  <si>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</si>
  <si>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</si>
  <si>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</si>
  <si>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</si>
  <si>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</si>
  <si>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COT 99 SM1 - Bonito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</si>
</sst>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57" fillId="5" borderId="8" xfId="2" applyFont="1" applyFill="1" applyBorder="1" applyAlignment="1">
      <alignment horizontal="center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21C2C92-B463-4581-B730-CE76CB71F8C4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35" workbookViewId="0">
      <selection activeCell="B36" sqref="B36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799" t="s">
        <v>225</v>
      </c>
      <c r="C1" s="799"/>
      <c r="D1" s="799"/>
      <c r="E1" s="799"/>
      <c r="F1" s="799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798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6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05" t="s">
        <v>146</v>
      </c>
      <c r="B5" s="806"/>
      <c r="C5" s="57" t="s">
        <v>682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6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59">
        <v>1000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7">
        <v>600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7">
        <v>180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6">
        <v>0.7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0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130</v>
      </c>
      <c r="C21" s="62"/>
      <c r="D21" s="62">
        <v>79</v>
      </c>
      <c r="E21" s="349">
        <v>0.53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130</v>
      </c>
      <c r="C23" s="62"/>
      <c r="D23" s="62">
        <v>79</v>
      </c>
      <c r="E23" s="349">
        <v>0.53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72</v>
      </c>
      <c r="C26" s="63"/>
      <c r="D26" s="343">
        <v>230</v>
      </c>
      <c r="E26" s="350">
        <v>0.41899999999999998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72</v>
      </c>
      <c r="C29" s="62"/>
      <c r="D29" s="62">
        <v>290</v>
      </c>
      <c r="E29" s="349">
        <v>0.16400000000000001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89</v>
      </c>
      <c r="C33" s="62"/>
      <c r="D33" s="62">
        <v>380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267</v>
      </c>
      <c r="C34" s="63"/>
      <c r="D34" s="343">
        <v>350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12</v>
      </c>
      <c r="C35" s="62">
        <v>2</v>
      </c>
      <c r="D35" s="62">
        <v>602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188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71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2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82355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4214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24" t="s">
        <v>150</v>
      </c>
      <c r="B91" s="825"/>
      <c r="C91" s="825"/>
      <c r="D91" s="826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600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4020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2060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10291.200000000001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1200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M1" activePane="topRight" state="frozen"/>
      <selection activeCell="A17" sqref="A17"/>
      <selection pane="topRight" activeCell="N5" sqref="N5:N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40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6.0000000000000001E-3</v>
      </c>
      <c r="C5" s="786">
        <f>(B5*(D5/100))</f>
        <v>5.9382000000000002E-3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6.0000000000000001E-3</v>
      </c>
      <c r="O5" s="786">
        <f>(N5*(P5/100))</f>
        <v>5.9382000000000002E-3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1.7000000000000001E-2</v>
      </c>
      <c r="AG5" s="786">
        <f>(AF5*(AH5/100))</f>
        <v>1.68249E-2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1.7000000000000001E-2</v>
      </c>
      <c r="AY5" s="786">
        <f>(AX5*(AZ5/100))</f>
        <v>1.68249E-2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2.8000000000000001E-2</v>
      </c>
      <c r="BW5" s="786">
        <f>(BV5*(BX5/100))</f>
        <v>2.7711600000000003E-2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2.5999999999999999E-2</v>
      </c>
      <c r="CC5" s="786">
        <f>(CB5*(CD5/100))</f>
        <v>2.57322E-2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4.4999999999999998E-2</v>
      </c>
      <c r="CI5" s="786">
        <f>(CH5*(CJ5/100))</f>
        <v>4.45365E-2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1E-3</v>
      </c>
      <c r="C6" s="789">
        <f t="shared" ref="C6:C34" si="0">(B6*(D6/100))</f>
        <v>9.8439999999999986E-4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1E-3</v>
      </c>
      <c r="O6" s="789">
        <f t="shared" ref="O6:O34" si="2">(N6*(P6/100))</f>
        <v>9.8439999999999986E-4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4.0000000000000001E-3</v>
      </c>
      <c r="AG6" s="789">
        <f t="shared" ref="AG6:AG34" si="5">(AF6*(AH6/100))</f>
        <v>3.9375999999999994E-3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4.0000000000000001E-3</v>
      </c>
      <c r="AY6" s="789">
        <f>(AX6*(AZ6/100))</f>
        <v>3.9375999999999994E-3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7.0000000000000001E-3</v>
      </c>
      <c r="BW6" s="789">
        <f t="shared" ref="BW6:BW34" si="11">(BV6*(BX6/100))</f>
        <v>6.8907999999999999E-3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7.0000000000000001E-3</v>
      </c>
      <c r="CC6" s="789">
        <f t="shared" ref="CC6:CC34" si="12">(CB6*(CD6/100))</f>
        <v>6.8907999999999999E-3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1.0999999999999999E-2</v>
      </c>
      <c r="CI6" s="789">
        <f t="shared" ref="CI6:CI34" si="13">(CH6*(CJ6/100))</f>
        <v>1.0828399999999998E-2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5.6269999999999998</v>
      </c>
      <c r="C7" s="786">
        <f t="shared" si="0"/>
        <v>1.3960586999999998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5.6269999999999998</v>
      </c>
      <c r="O7" s="786">
        <f t="shared" si="2"/>
        <v>1.3960586999999998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12.317</v>
      </c>
      <c r="AG7" s="786">
        <f t="shared" si="5"/>
        <v>3.0558476999999997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13.186999999999999</v>
      </c>
      <c r="AY7" s="786">
        <f t="shared" ref="AY7:AY34" si="14">(AX7*(AZ7/100))</f>
        <v>3.2716946999999998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17.513000000000002</v>
      </c>
      <c r="BW7" s="786">
        <f t="shared" si="11"/>
        <v>4.3449752999999998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21.18</v>
      </c>
      <c r="CC7" s="786">
        <f t="shared" si="12"/>
        <v>5.2547579999999998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24.728999999999999</v>
      </c>
      <c r="CI7" s="786">
        <f t="shared" si="13"/>
        <v>6.1352648999999992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5.2210000000000001</v>
      </c>
      <c r="C8" s="789">
        <f t="shared" si="0"/>
        <v>1.4101920999999999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5.2210000000000001</v>
      </c>
      <c r="O8" s="789">
        <f t="shared" si="2"/>
        <v>1.4101920999999999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11.252000000000001</v>
      </c>
      <c r="AG8" s="789">
        <f t="shared" si="5"/>
        <v>3.0391652000000002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11.583</v>
      </c>
      <c r="AY8" s="789">
        <f t="shared" si="14"/>
        <v>3.1285683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10.445</v>
      </c>
      <c r="BW8" s="789">
        <f t="shared" si="11"/>
        <v>2.8211945000000003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10.57</v>
      </c>
      <c r="CC8" s="789">
        <f t="shared" si="12"/>
        <v>2.8549570000000002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14.747999999999999</v>
      </c>
      <c r="CI8" s="789">
        <f t="shared" si="13"/>
        <v>3.9834347999999999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6.0000000000000001E-3</v>
      </c>
      <c r="C9" s="786">
        <f t="shared" si="0"/>
        <v>5.9382000000000002E-3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6.0000000000000001E-3</v>
      </c>
      <c r="O9" s="786">
        <f t="shared" si="2"/>
        <v>5.9382000000000002E-3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1.9E-2</v>
      </c>
      <c r="AG9" s="786">
        <f t="shared" si="5"/>
        <v>1.8804299999999999E-2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0.02</v>
      </c>
      <c r="BW9" s="786">
        <f t="shared" si="11"/>
        <v>1.9794000000000003E-2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0.02</v>
      </c>
      <c r="CC9" s="786">
        <f t="shared" si="12"/>
        <v>1.9794000000000003E-2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0.03</v>
      </c>
      <c r="CI9" s="786">
        <f t="shared" si="13"/>
        <v>2.9690999999999999E-2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2.82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9.2899999999999991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55.53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0.14954999999999999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2.82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9.2899999999999991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55.53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0.14954999999999999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6.13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9.3800000000000008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55.68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0.15092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6.44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9.41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55.67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0.15043000000000001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7.22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56.47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0.15165000000000001</v>
      </c>
      <c r="CB36" s="353"/>
      <c r="CC36" s="354">
        <f>ROUND(SUM(CC5:CC34),2)</f>
        <v>8.16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10.06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56.76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0.15101999999999999</v>
      </c>
      <c r="CH36" s="353"/>
      <c r="CI36" s="354">
        <f>ROUND(SUM(CI5:CI34),2)</f>
        <v>10.199999999999999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9.93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56.51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0.1522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3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3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3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3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3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3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3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3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3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3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3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24" t="s">
        <v>0</v>
      </c>
      <c r="B2" s="826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24" t="s">
        <v>1216</v>
      </c>
      <c r="B15" s="825"/>
      <c r="C15" s="825"/>
      <c r="D15" s="826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3"/>
      <c r="B23" s="706"/>
      <c r="C23" s="706"/>
      <c r="D23" s="706"/>
      <c r="E23" s="145"/>
      <c r="N23" s="705"/>
    </row>
    <row r="24" spans="1:18" ht="29.25" customHeight="1" x14ac:dyDescent="0.25">
      <c r="A24" s="843"/>
      <c r="B24" s="844"/>
      <c r="C24" s="844"/>
      <c r="D24" s="844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7" t="s">
        <v>398</v>
      </c>
      <c r="B3" s="348"/>
      <c r="C3" s="851"/>
      <c r="D3" s="851"/>
      <c r="E3" s="851"/>
      <c r="F3" s="852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24" t="s">
        <v>406</v>
      </c>
      <c r="B15" s="825"/>
      <c r="C15" s="826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19" t="s">
        <v>377</v>
      </c>
      <c r="D43" s="820"/>
    </row>
    <row r="44" spans="1:5" ht="15.75" thickBot="1" x14ac:dyDescent="0.3">
      <c r="A44" s="439" t="s">
        <v>378</v>
      </c>
      <c r="B44" s="394"/>
      <c r="C44" s="849"/>
      <c r="D44" s="850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4" t="s">
        <v>426</v>
      </c>
      <c r="B66" s="835"/>
      <c r="C66" s="835"/>
      <c r="D66" s="845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3" t="s">
        <v>367</v>
      </c>
    </row>
    <row r="106" spans="1:5" ht="15.75" thickBot="1" x14ac:dyDescent="0.3">
      <c r="A106" s="817"/>
      <c r="B106" s="818"/>
      <c r="C106" s="818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799" t="s">
        <v>250</v>
      </c>
      <c r="C1" s="799"/>
      <c r="D1" s="799"/>
      <c r="E1" s="799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3" t="s">
        <v>251</v>
      </c>
      <c r="B3" s="814"/>
      <c r="C3" s="257" t="s">
        <v>252</v>
      </c>
      <c r="D3" s="853" t="s">
        <v>253</v>
      </c>
      <c r="E3" s="854"/>
      <c r="F3" s="854"/>
      <c r="G3" s="854"/>
      <c r="H3" s="855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1" t="s">
        <v>1</v>
      </c>
      <c r="B4" s="806"/>
      <c r="C4" s="258" t="s">
        <v>923</v>
      </c>
      <c r="D4" s="853" t="s">
        <v>254</v>
      </c>
      <c r="E4" s="854"/>
      <c r="F4" s="854"/>
      <c r="G4" s="854"/>
      <c r="H4" s="855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82" t="s">
        <v>146</v>
      </c>
      <c r="B5" s="806"/>
      <c r="C5" s="259" t="s">
        <v>255</v>
      </c>
      <c r="D5" s="853" t="s">
        <v>1074</v>
      </c>
      <c r="E5" s="854"/>
      <c r="F5" s="854"/>
      <c r="G5" s="854"/>
      <c r="H5" s="855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1" t="s">
        <v>2</v>
      </c>
      <c r="B6" s="806"/>
      <c r="C6" s="258" t="s">
        <v>3</v>
      </c>
      <c r="D6" s="853" t="s">
        <v>256</v>
      </c>
      <c r="E6" s="854"/>
      <c r="F6" s="854"/>
      <c r="G6" s="854"/>
      <c r="H6" s="855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82" t="s">
        <v>4</v>
      </c>
      <c r="B7" s="806"/>
      <c r="C7" s="260" t="s">
        <v>111</v>
      </c>
      <c r="D7" s="853" t="s">
        <v>257</v>
      </c>
      <c r="E7" s="854"/>
      <c r="F7" s="854"/>
      <c r="G7" s="854"/>
      <c r="H7" s="855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1" t="s">
        <v>229</v>
      </c>
      <c r="B8" s="806"/>
      <c r="C8" s="261" t="s">
        <v>1077</v>
      </c>
      <c r="D8" s="883" t="s">
        <v>1078</v>
      </c>
      <c r="E8" s="884"/>
      <c r="F8" s="884"/>
      <c r="G8" s="884"/>
      <c r="H8" s="885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82" t="s">
        <v>228</v>
      </c>
      <c r="B9" s="806"/>
      <c r="C9" s="262" t="s">
        <v>1080</v>
      </c>
      <c r="D9" s="883" t="s">
        <v>1079</v>
      </c>
      <c r="E9" s="884"/>
      <c r="F9" s="884"/>
      <c r="G9" s="884"/>
      <c r="H9" s="885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1" t="s">
        <v>6</v>
      </c>
      <c r="B10" s="806"/>
      <c r="C10" s="263">
        <v>100</v>
      </c>
      <c r="D10" s="886" t="s">
        <v>258</v>
      </c>
      <c r="E10" s="887"/>
      <c r="F10" s="887"/>
      <c r="G10" s="887"/>
      <c r="H10" s="888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82" t="s">
        <v>7</v>
      </c>
      <c r="B11" s="806"/>
      <c r="C11" s="259">
        <v>50</v>
      </c>
      <c r="D11" s="886" t="s">
        <v>259</v>
      </c>
      <c r="E11" s="887"/>
      <c r="F11" s="887"/>
      <c r="G11" s="887"/>
      <c r="H11" s="888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89" t="s">
        <v>8</v>
      </c>
      <c r="B12" s="806"/>
      <c r="C12" s="258">
        <v>50</v>
      </c>
      <c r="D12" s="886" t="s">
        <v>260</v>
      </c>
      <c r="E12" s="887"/>
      <c r="F12" s="887"/>
      <c r="G12" s="887"/>
      <c r="H12" s="888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82" t="s">
        <v>224</v>
      </c>
      <c r="B13" s="806"/>
      <c r="C13" s="259">
        <v>20</v>
      </c>
      <c r="D13" s="853" t="s">
        <v>261</v>
      </c>
      <c r="E13" s="854"/>
      <c r="F13" s="854"/>
      <c r="G13" s="854"/>
      <c r="H13" s="855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1" t="s">
        <v>9</v>
      </c>
      <c r="B14" s="806"/>
      <c r="C14" s="258">
        <v>1.5</v>
      </c>
      <c r="D14" s="853" t="s">
        <v>262</v>
      </c>
      <c r="E14" s="854"/>
      <c r="F14" s="854"/>
      <c r="G14" s="854"/>
      <c r="H14" s="855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92" t="s">
        <v>147</v>
      </c>
      <c r="B15" s="806"/>
      <c r="C15" s="264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93" t="s">
        <v>148</v>
      </c>
      <c r="B16" s="806"/>
      <c r="C16" s="265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82" t="s">
        <v>14</v>
      </c>
      <c r="B17" s="806"/>
      <c r="C17" s="264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91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91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91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91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91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91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91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91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91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91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91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91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91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91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91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905" t="s">
        <v>292</v>
      </c>
      <c r="G77" s="906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800" t="s">
        <v>152</v>
      </c>
      <c r="B79" s="811"/>
      <c r="C79" s="812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907"/>
      <c r="E92" s="908"/>
      <c r="F92" s="909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907"/>
      <c r="E93" s="908"/>
      <c r="F93" s="909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907"/>
      <c r="E94" s="908"/>
      <c r="F94" s="909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907"/>
      <c r="E95" s="908"/>
      <c r="F95" s="909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907"/>
      <c r="E96" s="908"/>
      <c r="F96" s="909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24" t="s">
        <v>150</v>
      </c>
      <c r="B98" s="825"/>
      <c r="C98" s="825"/>
      <c r="D98" s="825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919" t="s">
        <v>1173</v>
      </c>
      <c r="D116" s="920"/>
      <c r="E116" s="920"/>
      <c r="F116" s="921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922" t="s">
        <v>1084</v>
      </c>
      <c r="D117" s="923"/>
      <c r="E117" s="923"/>
      <c r="F117" s="924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917"/>
      <c r="D123" s="918"/>
      <c r="E123" s="919" t="s">
        <v>1172</v>
      </c>
      <c r="F123" s="920"/>
      <c r="G123" s="920"/>
      <c r="H123" s="921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922" t="s">
        <v>1087</v>
      </c>
      <c r="D127" s="923"/>
      <c r="E127" s="923"/>
      <c r="F127" s="924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3" t="s">
        <v>1089</v>
      </c>
      <c r="D135" s="854"/>
      <c r="E135" s="854"/>
      <c r="F135" s="854"/>
      <c r="G135" s="855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60" t="s">
        <v>1167</v>
      </c>
      <c r="D136" s="861"/>
      <c r="E136" s="861"/>
      <c r="F136" s="862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60" t="s">
        <v>1166</v>
      </c>
      <c r="D137" s="861"/>
      <c r="E137" s="861"/>
      <c r="F137" s="862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60" t="s">
        <v>1168</v>
      </c>
      <c r="D138" s="861"/>
      <c r="E138" s="861"/>
      <c r="F138" s="862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60" t="s">
        <v>1166</v>
      </c>
      <c r="D139" s="861"/>
      <c r="E139" s="861"/>
      <c r="F139" s="862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3" t="s">
        <v>1089</v>
      </c>
      <c r="D141" s="854"/>
      <c r="E141" s="854"/>
      <c r="F141" s="854"/>
      <c r="G141" s="855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60" t="s">
        <v>1169</v>
      </c>
      <c r="D142" s="861"/>
      <c r="E142" s="861"/>
      <c r="F142" s="862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60" t="s">
        <v>1166</v>
      </c>
      <c r="D143" s="861"/>
      <c r="E143" s="861"/>
      <c r="F143" s="862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3" t="s">
        <v>1089</v>
      </c>
      <c r="D144" s="854"/>
      <c r="E144" s="854"/>
      <c r="F144" s="854"/>
      <c r="G144" s="855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60" t="s">
        <v>1170</v>
      </c>
      <c r="D145" s="861"/>
      <c r="E145" s="861"/>
      <c r="F145" s="862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60" t="s">
        <v>1166</v>
      </c>
      <c r="D146" s="861"/>
      <c r="E146" s="861"/>
      <c r="F146" s="862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60" t="s">
        <v>1171</v>
      </c>
      <c r="D147" s="861"/>
      <c r="E147" s="861"/>
      <c r="F147" s="862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815" t="s">
        <v>396</v>
      </c>
      <c r="B153" s="816"/>
      <c r="C153" s="816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17"/>
      <c r="B154" s="818"/>
      <c r="C154" s="818"/>
      <c r="D154" s="570" t="s">
        <v>11</v>
      </c>
      <c r="E154" s="853" t="s">
        <v>1089</v>
      </c>
      <c r="F154" s="854"/>
      <c r="G154" s="854"/>
      <c r="H154" s="854"/>
      <c r="I154" s="855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815" t="s">
        <v>1232</v>
      </c>
      <c r="B155" s="816"/>
      <c r="C155" s="816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17"/>
      <c r="B156" s="818"/>
      <c r="C156" s="818"/>
      <c r="D156" s="570" t="s">
        <v>11</v>
      </c>
      <c r="E156" s="853" t="s">
        <v>1089</v>
      </c>
      <c r="F156" s="854"/>
      <c r="G156" s="854"/>
      <c r="H156" s="854"/>
      <c r="I156" s="855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911"/>
      <c r="I159" s="842"/>
      <c r="J159" s="842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800" t="s">
        <v>0</v>
      </c>
      <c r="B184" s="856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866" t="s">
        <v>1250</v>
      </c>
      <c r="D185" s="867"/>
      <c r="E185" s="868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857" t="s">
        <v>1251</v>
      </c>
      <c r="D186" s="858"/>
      <c r="E186" s="859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60" t="s">
        <v>1252</v>
      </c>
      <c r="D187" s="861"/>
      <c r="E187" s="862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60" t="s">
        <v>1253</v>
      </c>
      <c r="D188" s="861"/>
      <c r="E188" s="862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24" t="s">
        <v>1216</v>
      </c>
      <c r="B198" s="825"/>
      <c r="C198" s="825"/>
      <c r="D198" s="826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33" t="s">
        <v>1072</v>
      </c>
      <c r="D2" s="934"/>
      <c r="E2" s="934"/>
      <c r="F2" s="935"/>
    </row>
    <row r="3" spans="1:95" ht="15.75" thickBot="1" x14ac:dyDescent="0.3">
      <c r="A3" s="426" t="s">
        <v>398</v>
      </c>
      <c r="B3" s="602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919" t="s">
        <v>1075</v>
      </c>
      <c r="D6" s="920"/>
      <c r="E6" s="920"/>
      <c r="F6" s="921"/>
      <c r="G6" s="145"/>
    </row>
    <row r="7" spans="1:95" ht="15.75" thickBot="1" x14ac:dyDescent="0.3">
      <c r="A7" s="427" t="s">
        <v>400</v>
      </c>
      <c r="B7" s="604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7" t="s">
        <v>401</v>
      </c>
      <c r="B8" s="603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24" t="s">
        <v>406</v>
      </c>
      <c r="B14" s="825"/>
      <c r="C14" s="826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61" t="s">
        <v>1107</v>
      </c>
      <c r="E15" s="861"/>
      <c r="F15" s="862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2" t="s">
        <v>369</v>
      </c>
      <c r="B37" s="383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39" t="s">
        <v>378</v>
      </c>
      <c r="B43" s="581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2"/>
      <c r="D56" s="932"/>
      <c r="E56" s="932"/>
      <c r="F56" s="932"/>
      <c r="G56" s="145"/>
    </row>
    <row r="57" spans="1:7" ht="28.5" customHeight="1" thickBot="1" x14ac:dyDescent="0.3">
      <c r="A57" s="441" t="s">
        <v>424</v>
      </c>
      <c r="B57" s="577">
        <v>280000</v>
      </c>
      <c r="C57" s="860" t="s">
        <v>1113</v>
      </c>
      <c r="D57" s="861"/>
      <c r="E57" s="861"/>
      <c r="F57" s="862"/>
      <c r="G57" s="145"/>
    </row>
    <row r="58" spans="1:7" ht="30" customHeight="1" thickBot="1" x14ac:dyDescent="0.3">
      <c r="A58" s="453" t="s">
        <v>425</v>
      </c>
      <c r="B58" s="578">
        <v>200</v>
      </c>
      <c r="C58" s="860" t="s">
        <v>1114</v>
      </c>
      <c r="D58" s="861"/>
      <c r="E58" s="861"/>
      <c r="F58" s="862"/>
      <c r="G58" s="145"/>
    </row>
    <row r="59" spans="1:7" ht="26.25" customHeight="1" thickBot="1" x14ac:dyDescent="0.3">
      <c r="A59" s="454" t="s">
        <v>389</v>
      </c>
      <c r="B59" s="455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4" t="s">
        <v>426</v>
      </c>
      <c r="B65" s="835"/>
      <c r="C65" s="835"/>
      <c r="D65" s="845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60" t="s">
        <v>1115</v>
      </c>
      <c r="D66" s="861"/>
      <c r="E66" s="861"/>
      <c r="F66" s="862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60" t="s">
        <v>1090</v>
      </c>
      <c r="D70" s="861"/>
      <c r="E70" s="861"/>
      <c r="F70" s="862"/>
    </row>
    <row r="71" spans="1:8" s="145" customFormat="1" ht="21.75" customHeight="1" thickBot="1" x14ac:dyDescent="0.3">
      <c r="A71" s="461" t="s">
        <v>429</v>
      </c>
      <c r="B71" s="573" t="s">
        <v>11</v>
      </c>
      <c r="C71" s="857" t="s">
        <v>1089</v>
      </c>
      <c r="D71" s="858"/>
      <c r="E71" s="858"/>
      <c r="F71" s="859"/>
    </row>
    <row r="72" spans="1:8" s="145" customFormat="1" ht="26.25" thickBot="1" x14ac:dyDescent="0.3">
      <c r="A72" s="463" t="s">
        <v>430</v>
      </c>
      <c r="B72" s="574" t="s">
        <v>11</v>
      </c>
      <c r="C72" s="857" t="s">
        <v>1089</v>
      </c>
      <c r="D72" s="858"/>
      <c r="E72" s="858"/>
      <c r="F72" s="859"/>
    </row>
    <row r="73" spans="1:8" s="145" customFormat="1" ht="19.5" customHeight="1" thickBot="1" x14ac:dyDescent="0.3">
      <c r="A73" s="465" t="s">
        <v>1119</v>
      </c>
      <c r="B73" s="575">
        <v>368062</v>
      </c>
      <c r="C73" s="860" t="s">
        <v>1120</v>
      </c>
      <c r="D73" s="861"/>
      <c r="E73" s="861"/>
      <c r="F73" s="862"/>
    </row>
    <row r="74" spans="1:8" s="145" customFormat="1" ht="28.5" thickBot="1" x14ac:dyDescent="0.3">
      <c r="A74" s="466" t="s">
        <v>431</v>
      </c>
      <c r="B74" s="574">
        <v>7.45</v>
      </c>
      <c r="C74" s="860" t="s">
        <v>1121</v>
      </c>
      <c r="D74" s="861"/>
      <c r="E74" s="861"/>
      <c r="F74" s="862"/>
    </row>
    <row r="75" spans="1:8" s="145" customFormat="1" ht="28.5" thickBot="1" x14ac:dyDescent="0.3">
      <c r="A75" s="465" t="s">
        <v>432</v>
      </c>
      <c r="B75" s="573">
        <v>1.9</v>
      </c>
      <c r="C75" s="860" t="s">
        <v>1122</v>
      </c>
      <c r="D75" s="861"/>
      <c r="E75" s="861"/>
      <c r="F75" s="862"/>
    </row>
    <row r="76" spans="1:8" s="467" customFormat="1" ht="26.25" thickBot="1" x14ac:dyDescent="0.25">
      <c r="A76" s="463" t="s">
        <v>1123</v>
      </c>
      <c r="B76" s="576">
        <v>11725</v>
      </c>
      <c r="C76" s="860" t="s">
        <v>1124</v>
      </c>
      <c r="D76" s="861"/>
      <c r="E76" s="861"/>
      <c r="F76" s="862"/>
    </row>
    <row r="77" spans="1:8" s="467" customFormat="1" ht="26.25" thickBot="1" x14ac:dyDescent="0.25">
      <c r="A77" s="461" t="s">
        <v>1125</v>
      </c>
      <c r="B77" s="575">
        <v>29146</v>
      </c>
      <c r="C77" s="860" t="s">
        <v>1126</v>
      </c>
      <c r="D77" s="861"/>
      <c r="E77" s="861"/>
      <c r="F77" s="862"/>
    </row>
    <row r="78" spans="1:8" s="467" customFormat="1" ht="28.5" thickBot="1" x14ac:dyDescent="0.25">
      <c r="A78" s="463" t="s">
        <v>433</v>
      </c>
      <c r="B78" s="574">
        <v>0.10100000000000001</v>
      </c>
      <c r="C78" s="860" t="s">
        <v>1130</v>
      </c>
      <c r="D78" s="861"/>
      <c r="E78" s="861"/>
      <c r="F78" s="862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28" t="s">
        <v>438</v>
      </c>
      <c r="B80" s="560" t="s">
        <v>1056</v>
      </c>
      <c r="C80" s="560" t="s">
        <v>1061</v>
      </c>
      <c r="D80" s="560" t="s">
        <v>1065</v>
      </c>
      <c r="E80" s="860" t="s">
        <v>1091</v>
      </c>
      <c r="F80" s="861"/>
      <c r="G80" s="861"/>
      <c r="H80" s="862"/>
    </row>
    <row r="81" spans="1:9" s="467" customFormat="1" ht="64.5" thickBot="1" x14ac:dyDescent="0.25">
      <c r="A81" s="929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60" t="s">
        <v>1133</v>
      </c>
      <c r="F82" s="861"/>
      <c r="G82" s="861"/>
      <c r="H82" s="862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60" t="s">
        <v>1098</v>
      </c>
      <c r="F84" s="861"/>
      <c r="G84" s="861"/>
      <c r="H84" s="862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5" customFormat="1" ht="36.75" customHeight="1" thickBot="1" x14ac:dyDescent="0.3">
      <c r="A87" s="546" t="s">
        <v>442</v>
      </c>
      <c r="B87" s="491" t="s">
        <v>467</v>
      </c>
      <c r="C87" s="860" t="s">
        <v>1115</v>
      </c>
      <c r="D87" s="861"/>
      <c r="E87" s="861"/>
      <c r="F87" s="862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30" t="s">
        <v>446</v>
      </c>
      <c r="B92" s="568" t="s">
        <v>447</v>
      </c>
      <c r="C92" s="568" t="s">
        <v>1051</v>
      </c>
      <c r="D92" s="568" t="s">
        <v>1057</v>
      </c>
      <c r="E92" s="860" t="s">
        <v>1134</v>
      </c>
      <c r="F92" s="861"/>
      <c r="G92" s="861"/>
      <c r="H92" s="862"/>
    </row>
    <row r="93" spans="1:9" s="479" customFormat="1" ht="153.75" thickBot="1" x14ac:dyDescent="0.25">
      <c r="A93" s="931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60" t="s">
        <v>1102</v>
      </c>
      <c r="G95" s="861"/>
      <c r="H95" s="861"/>
      <c r="I95" s="862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60" t="s">
        <v>1131</v>
      </c>
      <c r="E98" s="861"/>
      <c r="F98" s="861"/>
      <c r="G98" s="862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60" t="s">
        <v>1132</v>
      </c>
      <c r="E99" s="861"/>
      <c r="F99" s="861"/>
      <c r="G99" s="862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815" t="s">
        <v>468</v>
      </c>
      <c r="B106" s="816"/>
      <c r="C106" s="816"/>
      <c r="D106" s="423" t="s">
        <v>367</v>
      </c>
    </row>
    <row r="107" spans="1:8" ht="15.75" thickBot="1" x14ac:dyDescent="0.3">
      <c r="A107" s="817"/>
      <c r="B107" s="818"/>
      <c r="C107" s="818"/>
      <c r="D107" s="570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2026-06-10T17:43:59Z</dcterms:modified>
</cp:coreProperties>
</file>