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drigo.gomes\Downloads\"/>
    </mc:Choice>
  </mc:AlternateContent>
  <workbookProtection workbookAlgorithmName="SHA-512" workbookHashValue="yiGYSd4nGEtCzvabgFmNzQcTuzkC/Jo/otWGkz1HvzRHS0IAq013L5OGFz0wrcDkkLCCPMJuto7sMet5uS9ypg==" workbookSaltValue="hZ0jsN2yV3JpgRe+fBra6w==" workbookSpinCount="100000" lockStructure="1"/>
  <bookViews>
    <workbookView xWindow="0" yWindow="0" windowWidth="28800" windowHeight="12315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Suspensa'!$AZ$2:$AZ$1048576</definedName>
    <definedName name="AL">'Lista Suspensa'!$BA$2:$BA$1048576</definedName>
    <definedName name="AM">'Lista Suspensa'!$BC$2:$BC$1048576</definedName>
    <definedName name="AP">'Lista Suspensa'!$BB$2:$BB$1048576</definedName>
    <definedName name="BA">'Lista Suspensa'!$BD$2:$BD$1048576</definedName>
    <definedName name="CE">'Lista Suspensa'!$BE$2:$BE$1048576</definedName>
    <definedName name="DF">'Lista Suspensa'!$BF$2:$BF$3</definedName>
    <definedName name="ES">'Lista Suspensa'!$BG$2:$BG$1048576</definedName>
    <definedName name="GO">'Lista Suspensa'!$BH$2:$BH$1048576</definedName>
    <definedName name="MA">'Lista Suspensa'!$BI$2:$BI$1048576</definedName>
    <definedName name="MG">'Lista Suspensa'!$BL$2:$BL$1048576</definedName>
    <definedName name="MS">'Lista Suspensa'!$BK$2:$BK$1048576</definedName>
    <definedName name="MT">'Lista Suspensa'!$BJ$2:$BJ$1048576</definedName>
    <definedName name="PA">'Lista Suspensa'!$BM$2:$BM$1048576</definedName>
    <definedName name="PB">'Lista Suspensa'!$BN$2:$BN$1048576</definedName>
    <definedName name="PE">'Lista Suspensa'!$BP$2:$BP$1048576</definedName>
    <definedName name="PI">'Lista Suspensa'!$BQ$2:$BQ$1048576</definedName>
    <definedName name="PR">'Lista Suspensa'!$BO$2:$BO$1048576</definedName>
    <definedName name="RJ">'Lista Suspensa'!$BR$2:$BR$1048576</definedName>
    <definedName name="RN">'Lista Suspensa'!$BS$2:$BS$1048576</definedName>
    <definedName name="RO">'Lista Suspensa'!$BU$2:$BU$1048576</definedName>
    <definedName name="RR">'Lista Suspensa'!$BV$2:$BV$1048576</definedName>
    <definedName name="RS">'Lista Suspensa'!$BT$2:$BT$1048576</definedName>
    <definedName name="SC">'Lista Suspensa'!$BW$2:$BW$1048576</definedName>
    <definedName name="SE">'Lista Suspensa'!$BY$2:$BY$1048576</definedName>
    <definedName name="SP">'Lista Suspensa'!$BX$2:$BX$1048576</definedName>
    <definedName name="TO">'Lista Suspensa'!$BZ$2:$BZ$1048576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<sst xmlns="http://schemas.openxmlformats.org/spreadsheetml/2006/main" count="7042" uniqueCount="6030">
  <si>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</si>
  <si>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</si>
  <si>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</si>
  <si>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</si>
  <si>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</si>
  <si>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</si>
  <si>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</si>
  <si>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</si>
  <si>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</si>
  <si>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</si>
  <si>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</si>
  <si>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</si>
  <si>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</si>
  <si>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</si>
  <si>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</si>
  <si>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</si>
  <si>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</si>
  <si>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</si>
  <si>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</si>
  <si>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</si>
  <si>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</si>
  <si>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</si>
  <si>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</si>
  <si>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</si>
  <si>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</si>
  <si>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</si>
  <si>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</si>
  <si>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</si>
  <si>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</si>
  <si>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</si>
  <si>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</si>
  <si>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</si>
  <si>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</si>
  <si>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</si>
  <si>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</si>
  <si>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</si>
  <si>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</si>
  <si>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</si>
  <si>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</si>
  <si>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</si>
  <si>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</si>
  <si>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</si>
  <si>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</si>
  <si>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</si>
  <si>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</si>
  <si>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</si>
  <si>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</si>
  <si>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</si>
  <si>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</si>
  <si>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</si>
  <si>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</si>
  <si>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</si>
  <si>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</si>
  <si>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</si>
  <si>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</si>
  <si>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</si>
  <si>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</si>
  <si>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</si>
  <si>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</si>
  <si>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</si>
  <si>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</si>
  <si>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</si>
  <si>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</si>
  <si>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</si>
  <si>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</si>
  <si>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</si>
  <si>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</si>
  <si>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</si>
  <si>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</si>
  <si>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</si>
  <si>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</si>
  <si>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</si>
  <si>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</si>
  <si>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</si>
  <si>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</si>
  <si>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</si>
  <si>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</si>
  <si>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</si>
  <si>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</si>
  <si>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</si>
  <si>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</si>
  <si>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</si>
  <si>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</si>
  <si>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</si>
  <si>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</si>
  <si>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</si>
  <si>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</si>
  <si>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</si>
  <si>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</si>
  <si>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</si>
  <si>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</si>
  <si>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</si>
  <si>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</si>
  <si>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</si>
  <si>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</si>
  <si>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</si>
  <si>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</si>
  <si>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</si>
  <si>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</si>
  <si>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</si>
  <si>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</si>
  <si>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</si>
  <si>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</si>
  <si>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</si>
  <si>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</si>
  <si>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</si>
  <si>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</si>
  <si>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</si>
  <si>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</si>
  <si>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</si>
  <si>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</si>
  <si>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</si>
  <si>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</si>
  <si>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</si>
  <si>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</si>
  <si>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</si>
  <si>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</si>
  <si>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</si>
  <si>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</si>
  <si>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</si>
  <si>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</si>
  <si>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</si>
  <si>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</si>
  <si>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</si>
  <si>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</si>
  <si>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</si>
  <si>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</si>
  <si>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</si>
  <si>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</si>
  <si>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</si>
  <si>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</si>
  <si>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</si>
  <si>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</si>
  <si>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</si>
  <si>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</si>
  <si>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</si>
  <si>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</si>
  <si>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</si>
  <si>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</si>
  <si>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</si>
  <si>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</si>
  <si>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</si>
  <si>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</si>
  <si>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</si>
  <si>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</si>
  <si>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</si>
  <si>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</si>
  <si>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</si>
  <si>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</si>
  <si>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</si>
  <si>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</si>
  <si>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</si>
  <si>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</si>
  <si>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</si>
  <si>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</si>
  <si>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</si>
  <si>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</si>
  <si>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</si>
  <si>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</si>
  <si>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</si>
  <si>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</si>
  <si>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</si>
  <si>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</si>
  <si>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</si>
  <si>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</si>
  <si>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</si>
  <si>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</si>
  <si>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</si>
  <si>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</si>
  <si>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</si>
  <si>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</si>
  <si>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</si>
  <si>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</si>
  <si>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</si>
  <si>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</si>
  <si>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</si>
  <si>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</si>
  <si>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</si>
  <si>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</si>
  <si>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</si>
  <si>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</si>
  <si>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</si>
  <si>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</si>
  <si>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</si>
  <si>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</si>
  <si>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</si>
  <si>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</si>
  <si>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</si>
  <si>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</si>
  <si>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</si>
  <si>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</si>
  <si>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</si>
  <si>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</si>
  <si>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</si>
  <si>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</si>
  <si>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</si>
  <si>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</si>
  <si>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</si>
  <si>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</si>
  <si>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</si>
  <si>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</si>
  <si>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</si>
  <si>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</si>
  <si>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</si>
  <si>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</si>
  <si>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</si>
  <si>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</si>
  <si>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</si>
  <si>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</si>
  <si>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</si>
  <si>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</si>
  <si>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</si>
  <si>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</si>
  <si>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</si>
  <si>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</si>
  <si>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</si>
  <si>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</si>
  <si>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</si>
  <si>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</si>
  <si>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</si>
  <si>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</si>
  <si>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</si>
  <si>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</si>
  <si>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</si>
  <si>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</si>
  <si>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</si>
  <si>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</si>
  <si>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</si>
  <si>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</si>
  <si>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</si>
  <si>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</si>
  <si>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</si>
  <si>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</si>
  <si>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</si>
  <si>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</si>
  <si>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</si>
  <si>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</si>
  <si>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</si>
  <si>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</si>
  <si>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</si>
  <si>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</si>
  <si>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</si>
  <si>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</si>
  <si>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</si>
  <si>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</si>
  <si>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</si>
  <si>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</si>
  <si>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</si>
  <si>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</si>
  <si>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</si>
  <si>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</si>
  <si>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</si>
  <si>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</si>
  <si>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</si>
  <si>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</si>
  <si>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</si>
  <si>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</si>
  <si>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</si>
  <si>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</si>
  <si>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</si>
  <si>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</si>
  <si>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</si>
  <si>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</si>
  <si>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</si>
  <si>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</si>
  <si>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</si>
  <si>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</si>
  <si>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</si>
  <si>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</si>
  <si>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</si>
  <si>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</si>
  <si>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</si>
  <si>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</si>
  <si>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</si>
  <si>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</si>
  <si>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</si>
  <si>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</si>
  <si>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</si>
  <si>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</si>
  <si>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</si>
  <si>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</si>
  <si>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</si>
  <si>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</si>
  <si>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</si>
  <si>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</si>
  <si>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</si>
  <si>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</si>
  <si>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</si>
  <si>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</si>
  <si>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</si>
  <si>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</si>
  <si>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</si>
  <si>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</si>
  <si>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</si>
  <si>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</si>
  <si>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</si>
  <si>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</si>
  <si>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</si>
  <si>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</si>
  <si>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</si>
  <si>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</si>
  <si>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</si>
  <si>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</si>
  <si>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</si>
  <si>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</si>
  <si>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</si>
  <si>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</si>
  <si>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</si>
  <si>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</si>
  <si>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</si>
  <si>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</si>
  <si>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</si>
  <si>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</si>
  <si>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</si>
  <si>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</si>
  <si>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</si>
  <si>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</si>
  <si>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</si>
  <si>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</si>
  <si>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</si>
  <si>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</si>
  <si>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</si>
  <si>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</si>
  <si>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</si>
  <si>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</si>
  <si>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</si>
  <si>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</si>
  <si>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</si>
  <si>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</si>
  <si>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</si>
  <si>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</si>
  <si>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</si>
  <si>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</si>
  <si>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</si>
  <si>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</si>
  <si>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</si>
  <si>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</si>
  <si>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</si>
  <si>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</si>
  <si>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</si>
  <si>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</si>
  <si>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</si>
  <si>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</si>
  <si>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</si>
  <si>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</si>
  <si>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</si>
  <si>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</si>
  <si>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</si>
  <si>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</si>
  <si>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</si>
  <si>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</si>
  <si>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</si>
  <si>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</si>
  <si>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</si>
  <si>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</si>
  <si>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</si>
  <si>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</si>
  <si>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</si>
  <si>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</si>
  <si>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</si>
  <si>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</si>
  <si>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</si>
  <si>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</si>
  <si>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</si>
  <si>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</si>
  <si>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</si>
  <si>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</si>
  <si>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</si>
  <si>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</si>
  <si>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</si>
  <si>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</si>
  <si>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</si>
  <si>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</si>
  <si>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</si>
  <si>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</si>
  <si>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</si>
  <si>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</si>
  <si>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</si>
  <si>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</si>
  <si>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</si>
  <si>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</si>
  <si>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</si>
  <si>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</si>
  <si>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</si>
  <si>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</si>
  <si>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</si>
  <si>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</si>
  <si>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</si>
  <si>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</si>
  <si>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</si>
  <si>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</si>
  <si>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</si>
  <si>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</si>
  <si>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</si>
  <si>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</si>
  <si>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</si>
  <si>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</si>
  <si>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</si>
  <si>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</si>
  <si>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</si>
  <si>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</si>
  <si>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</si>
  <si>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</si>
  <si>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</si>
  <si>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</si>
  <si>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</si>
  <si>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</si>
  <si>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</si>
  <si>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</si>
  <si>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</si>
  <si>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</si>
  <si>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</si>
  <si>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</si>
  <si>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</si>
  <si>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</si>
  <si>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</si>
  <si>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</si>
  <si>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</si>
  <si>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</si>
  <si>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</si>
  <si>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</si>
  <si>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</si>
  <si>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</si>
  <si>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</si>
  <si>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</si>
  <si>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</si>
  <si>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</si>
  <si>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</si>
  <si>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</si>
  <si>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</si>
  <si>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</si>
  <si>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</si>
  <si>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</si>
  <si>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</si>
  <si>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</si>
  <si>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</si>
  <si>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</si>
  <si>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</si>
  <si>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</si>
  <si>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</si>
  <si>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</si>
  <si>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</si>
  <si>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</si>
  <si>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</si>
  <si>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</si>
  <si>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</si>
  <si>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</si>
  <si>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</si>
  <si>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</si>
  <si>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</si>
  <si>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</si>
  <si>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</si>
  <si>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</si>
  <si>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</si>
  <si>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</si>
  <si>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</si>
  <si>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</si>
  <si>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</si>
  <si>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</si>
  <si>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</si>
  <si>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</si>
  <si>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</si>
  <si>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</si>
  <si>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</si>
  <si>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</si>
  <si>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</si>
  <si>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</si>
  <si>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</si>
  <si>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</si>
  <si>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</si>
  <si>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</si>
  <si>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AL</t>
  </si>
  <si>
    <t>AP</t>
  </si>
  <si>
    <t>AM</t>
  </si>
  <si>
    <t>BA</t>
  </si>
  <si>
    <t>CE</t>
  </si>
  <si>
    <t>DF</t>
  </si>
  <si>
    <t>ES</t>
  </si>
  <si>
    <t>MT</t>
  </si>
  <si>
    <t>MS</t>
  </si>
  <si>
    <t>MG</t>
  </si>
  <si>
    <t>PA</t>
  </si>
  <si>
    <t>PB</t>
  </si>
  <si>
    <t>PR</t>
  </si>
  <si>
    <t>PE</t>
  </si>
  <si>
    <t>PI</t>
  </si>
  <si>
    <t>São Carlos (SP)</t>
  </si>
  <si>
    <t>RJ</t>
  </si>
  <si>
    <t>RN</t>
  </si>
  <si>
    <t>RS</t>
  </si>
  <si>
    <t>RO</t>
  </si>
  <si>
    <t>RR</t>
  </si>
  <si>
    <t>SC</t>
  </si>
  <si>
    <t>SP</t>
  </si>
  <si>
    <t>SE</t>
  </si>
  <si>
    <t>TO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</si>
  <si>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</si>
  <si>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</si>
  <si>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</si>
  <si>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</si>
  <si>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</si>
  <si>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</si>
  <si>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</si>
  <si>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</si>
  <si>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</si>
  <si>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</si>
  <si>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</si>
  <si>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</si>
  <si>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</si>
  <si>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</si>
  <si>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</si>
  <si>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</si>
  <si>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</si>
  <si>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</si>
  <si>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</si>
  <si>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</si>
  <si>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</si>
  <si>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</si>
  <si>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</si>
  <si>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</si>
  <si>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</si>
  <si>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</si>
  <si>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</si>
  <si>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</si>
  <si>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</si>
  <si>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</si>
  <si>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</si>
  <si>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</si>
  <si>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</si>
  <si>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</si>
  <si>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</si>
  <si>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</si>
  <si>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</si>
  <si>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</si>
  <si>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</si>
  <si>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</si>
  <si>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</si>
  <si>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</si>
  <si>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</si>
  <si>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</si>
  <si>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</si>
  <si>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</si>
  <si>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</si>
  <si>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</si>
  <si>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</si>
  <si>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</si>
  <si>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</si>
  <si>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</si>
  <si>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</si>
  <si>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</si>
  <si>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</si>
  <si>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</si>
  <si>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</si>
  <si>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</si>
  <si>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</si>
  <si>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</si>
  <si>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</si>
  <si>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</si>
  <si>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</si>
  <si>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</si>
  <si>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</si>
  <si>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</si>
  <si>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</si>
  <si>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</si>
  <si>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</si>
  <si>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</si>
  <si>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</si>
  <si>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</si>
  <si>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</si>
  <si>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</si>
  <si>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</si>
  <si>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</si>
  <si>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</si>
  <si>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</si>
  <si>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</si>
  <si>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</si>
  <si>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</si>
  <si>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</si>
  <si>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</si>
  <si>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</si>
  <si>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</si>
  <si>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</si>
  <si>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</si>
  <si>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</si>
  <si>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</si>
  <si>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</si>
  <si>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</si>
  <si>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</si>
  <si>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</si>
  <si>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</si>
  <si>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</si>
  <si>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</si>
  <si>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</si>
  <si>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</si>
  <si>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</si>
  <si>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</si>
  <si>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</si>
  <si>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</si>
  <si>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</si>
  <si>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</si>
  <si>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</si>
  <si>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</si>
  <si>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</si>
  <si>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</si>
  <si>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</si>
  <si>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</si>
  <si>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</si>
  <si>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</si>
  <si>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</si>
  <si>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</si>
  <si>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</si>
  <si>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</si>
  <si>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</si>
  <si>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</si>
  <si>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</si>
  <si>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</si>
  <si>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</si>
  <si>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</si>
  <si>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</si>
  <si>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</si>
  <si>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</si>
  <si>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</si>
  <si>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</si>
  <si>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</si>
  <si>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</si>
  <si>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</si>
  <si>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</si>
  <si>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</si>
  <si>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</si>
  <si>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</si>
  <si>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</si>
  <si>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</si>
  <si>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</si>
  <si>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</si>
  <si>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</si>
  <si>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</si>
  <si>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</si>
  <si>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</si>
  <si>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</si>
  <si>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</si>
  <si>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</si>
  <si>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</si>
  <si>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</si>
  <si>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</si>
  <si>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</si>
  <si>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</si>
  <si>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</si>
  <si>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</si>
  <si>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</si>
  <si>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</si>
  <si>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</si>
  <si>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Camadas do solo</t>
  </si>
  <si>
    <t>0-20 cm</t>
  </si>
  <si>
    <t>20-40 cm</t>
  </si>
  <si>
    <t>TEXTURA DO SOLO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</si>
  <si>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</si>
  <si>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</si>
  <si>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</si>
  <si>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</si>
  <si>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</si>
  <si>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</si>
  <si>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</si>
  <si>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</si>
  <si>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</si>
  <si>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</si>
  <si>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</si>
  <si>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</si>
  <si>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</si>
  <si>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</si>
  <si>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</si>
  <si>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</si>
  <si>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</si>
  <si>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</si>
  <si>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</si>
  <si>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</si>
  <si>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</si>
  <si>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</si>
  <si>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</si>
  <si>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</si>
  <si>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</si>
  <si>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</si>
  <si>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</si>
  <si>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</si>
  <si>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</si>
  <si>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</si>
  <si>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</si>
  <si>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</si>
  <si>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</si>
  <si>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</si>
  <si>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</si>
  <si>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</si>
  <si>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</si>
  <si>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</si>
  <si>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</si>
  <si>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</si>
  <si>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</si>
  <si>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</si>
  <si>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</si>
  <si>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</si>
  <si>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</si>
  <si>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</si>
  <si>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</si>
  <si>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</si>
  <si>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</si>
  <si>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</si>
  <si>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</si>
  <si>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</si>
  <si>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</si>
  <si>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</si>
  <si>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</si>
  <si>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</si>
  <si>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</si>
  <si>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</si>
  <si>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</si>
  <si>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</si>
  <si>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</si>
  <si>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Tedesco et al. (1995)</t>
  </si>
  <si>
    <t>Caso tenha selecionado "Carbono orgânico", qual o método de análise utilizado?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</si>
  <si>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</si>
  <si>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</si>
  <si>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Acrelândia</t>
  </si>
  <si>
    <t>Água Branca</t>
  </si>
  <si>
    <t>Serra do Navio</t>
  </si>
  <si>
    <t>Alvarães</t>
  </si>
  <si>
    <t>Abaíra</t>
  </si>
  <si>
    <t>Abaiara</t>
  </si>
  <si>
    <t>Brasília</t>
  </si>
  <si>
    <t>Afonso Cláudio</t>
  </si>
  <si>
    <t>Abadia de Goiás</t>
  </si>
  <si>
    <t>Açailândia</t>
  </si>
  <si>
    <t>Acorizal</t>
  </si>
  <si>
    <t>Água Clara</t>
  </si>
  <si>
    <t>Abadia dos Dourados</t>
  </si>
  <si>
    <t>Abaetetuba</t>
  </si>
  <si>
    <t>Abatiá</t>
  </si>
  <si>
    <t>Abreu e Lima</t>
  </si>
  <si>
    <t>Acauã</t>
  </si>
  <si>
    <t>Angra dos Reis</t>
  </si>
  <si>
    <t>Acari</t>
  </si>
  <si>
    <t>Aceguá</t>
  </si>
  <si>
    <t>Alta Floresta D'Oeste</t>
  </si>
  <si>
    <t>Amajari</t>
  </si>
  <si>
    <t>Abdon Batista</t>
  </si>
  <si>
    <t>Adamantina</t>
  </si>
  <si>
    <t>Amparo do São Francisco</t>
  </si>
  <si>
    <t>Abreulândia</t>
  </si>
  <si>
    <t>Assis Brasil</t>
  </si>
  <si>
    <t>Anadia</t>
  </si>
  <si>
    <t>Amapá</t>
  </si>
  <si>
    <t>Amaturá</t>
  </si>
  <si>
    <t>Abaré</t>
  </si>
  <si>
    <t>Acarape</t>
  </si>
  <si>
    <t>Águia Branca</t>
  </si>
  <si>
    <t>Abadiânia</t>
  </si>
  <si>
    <t>Afonso Cunha</t>
  </si>
  <si>
    <t>Água Boa</t>
  </si>
  <si>
    <t>Alcinópolis</t>
  </si>
  <si>
    <t>Abaeté</t>
  </si>
  <si>
    <t>Abel Figueiredo</t>
  </si>
  <si>
    <t>Aguiar</t>
  </si>
  <si>
    <t>Adrianópolis</t>
  </si>
  <si>
    <t>Afogados da Ingazeira</t>
  </si>
  <si>
    <t>Agricolândia</t>
  </si>
  <si>
    <t>Aperibé</t>
  </si>
  <si>
    <t>Açu</t>
  </si>
  <si>
    <t>Água Santa</t>
  </si>
  <si>
    <t>Ariquemes</t>
  </si>
  <si>
    <t>Alto Alegre</t>
  </si>
  <si>
    <t>Abelardo Luz</t>
  </si>
  <si>
    <t>Adolfo</t>
  </si>
  <si>
    <t>Aquidabã</t>
  </si>
  <si>
    <t>Aguiarnópolis</t>
  </si>
  <si>
    <t>Brasiléia</t>
  </si>
  <si>
    <t>Arapiraca</t>
  </si>
  <si>
    <t>Pedra Branca do Amapari</t>
  </si>
  <si>
    <t>Anamã</t>
  </si>
  <si>
    <t>Acajutiba</t>
  </si>
  <si>
    <t>Acaraú</t>
  </si>
  <si>
    <t>Água Doce do Norte</t>
  </si>
  <si>
    <t>Acreúna</t>
  </si>
  <si>
    <t>Água Doce do Maranhão</t>
  </si>
  <si>
    <t>Alta Floresta</t>
  </si>
  <si>
    <t>Amambai</t>
  </si>
  <si>
    <t>Abre Campo</t>
  </si>
  <si>
    <t>Acará</t>
  </si>
  <si>
    <t>Alagoa Grande</t>
  </si>
  <si>
    <t>Agudos do Sul</t>
  </si>
  <si>
    <t>Afrânio</t>
  </si>
  <si>
    <t>Araruama</t>
  </si>
  <si>
    <t>Afonso Bezerra</t>
  </si>
  <si>
    <t>Agudo</t>
  </si>
  <si>
    <t>Cabixi</t>
  </si>
  <si>
    <t>Boa Vista</t>
  </si>
  <si>
    <t>Agrolândia</t>
  </si>
  <si>
    <t>Aguaí</t>
  </si>
  <si>
    <t>Aracaju</t>
  </si>
  <si>
    <t>Aliança do Tocantins</t>
  </si>
  <si>
    <t>Bujari</t>
  </si>
  <si>
    <t>Atalaia</t>
  </si>
  <si>
    <t>Calçoene</t>
  </si>
  <si>
    <t>Anori</t>
  </si>
  <si>
    <t>Adustina</t>
  </si>
  <si>
    <t>Acopiara</t>
  </si>
  <si>
    <t>Alegre</t>
  </si>
  <si>
    <t>Adelândia</t>
  </si>
  <si>
    <t>Alcântara</t>
  </si>
  <si>
    <t>Alto Araguaia</t>
  </si>
  <si>
    <t>Anastácio</t>
  </si>
  <si>
    <t>Acaiaca</t>
  </si>
  <si>
    <t>Afuá</t>
  </si>
  <si>
    <t>Alagoa Nova</t>
  </si>
  <si>
    <t>Almirante Tamandaré</t>
  </si>
  <si>
    <t>Agrestina</t>
  </si>
  <si>
    <t>Alagoinha do Piauí</t>
  </si>
  <si>
    <t>Areal</t>
  </si>
  <si>
    <t>Água Nova</t>
  </si>
  <si>
    <t>Ajuricaba</t>
  </si>
  <si>
    <t>Cacoal</t>
  </si>
  <si>
    <t>Bonfim</t>
  </si>
  <si>
    <t>Agronômica</t>
  </si>
  <si>
    <t>Águas da Prata</t>
  </si>
  <si>
    <t>Arauá</t>
  </si>
  <si>
    <t>Almas</t>
  </si>
  <si>
    <t>Capixaba</t>
  </si>
  <si>
    <t>Barra de Santo Antônio</t>
  </si>
  <si>
    <t>Cutias</t>
  </si>
  <si>
    <t>Apuí</t>
  </si>
  <si>
    <t>Água Fria</t>
  </si>
  <si>
    <t>Aiuaba</t>
  </si>
  <si>
    <t>Alfredo Chaves</t>
  </si>
  <si>
    <t>Água Fria de Goiás</t>
  </si>
  <si>
    <t>Aldeias Altas</t>
  </si>
  <si>
    <t>Alto Boa Vista</t>
  </si>
  <si>
    <t>Anaurilândia</t>
  </si>
  <si>
    <t>Açucena</t>
  </si>
  <si>
    <t>Água Azul do Norte</t>
  </si>
  <si>
    <t>Alagoinha</t>
  </si>
  <si>
    <t>Altamira do Paraná</t>
  </si>
  <si>
    <t>Água Preta</t>
  </si>
  <si>
    <t>Alegrete do Piauí</t>
  </si>
  <si>
    <t>Armação dos Búzios</t>
  </si>
  <si>
    <t>Alexandria</t>
  </si>
  <si>
    <t>Alecrim</t>
  </si>
  <si>
    <t>Cerejeiras</t>
  </si>
  <si>
    <t>Cantá</t>
  </si>
  <si>
    <t>Água Doce</t>
  </si>
  <si>
    <t>Águas de Lindóia</t>
  </si>
  <si>
    <t>Areia Branca</t>
  </si>
  <si>
    <t>Alvorada</t>
  </si>
  <si>
    <t>Cruzeiro do Sul</t>
  </si>
  <si>
    <t>Barra de São Miguel</t>
  </si>
  <si>
    <t>Ferreira Gomes</t>
  </si>
  <si>
    <t>Atalaia do Norte</t>
  </si>
  <si>
    <t>Érico Cardoso</t>
  </si>
  <si>
    <t>Alcântaras</t>
  </si>
  <si>
    <t>Alto Rio Novo</t>
  </si>
  <si>
    <t>Água Limpa</t>
  </si>
  <si>
    <t>Altamira do Maranhão</t>
  </si>
  <si>
    <t>Alto Garças</t>
  </si>
  <si>
    <t>Angélica</t>
  </si>
  <si>
    <t>Alenquer</t>
  </si>
  <si>
    <t>Alcantil</t>
  </si>
  <si>
    <t>Altônia</t>
  </si>
  <si>
    <t>Águas Belas</t>
  </si>
  <si>
    <t>Alto Longá</t>
  </si>
  <si>
    <t>Arraial do Cabo</t>
  </si>
  <si>
    <t>Almino Afonso</t>
  </si>
  <si>
    <t>Alegrete</t>
  </si>
  <si>
    <t>Colorado do Oeste</t>
  </si>
  <si>
    <t>Caracaraí</t>
  </si>
  <si>
    <t>Águas de Chapecó</t>
  </si>
  <si>
    <t>Águas de Santa Bárbara</t>
  </si>
  <si>
    <t>Barra dos Coqueiros</t>
  </si>
  <si>
    <t>Ananás</t>
  </si>
  <si>
    <t>Epitaciolândia</t>
  </si>
  <si>
    <t>Batalha</t>
  </si>
  <si>
    <t>Itaubal</t>
  </si>
  <si>
    <t>Autazes</t>
  </si>
  <si>
    <t>Aiquara</t>
  </si>
  <si>
    <t>Altaneira</t>
  </si>
  <si>
    <t>Anchieta</t>
  </si>
  <si>
    <t>Águas Lindas de Goiás</t>
  </si>
  <si>
    <t>Alto Alegre do Maranhão</t>
  </si>
  <si>
    <t>Alto Paraguai</t>
  </si>
  <si>
    <t>Antônio João</t>
  </si>
  <si>
    <t>Água Comprida</t>
  </si>
  <si>
    <t>Almeirim</t>
  </si>
  <si>
    <t>Algodão de Jandaíra</t>
  </si>
  <si>
    <t>Alto Paraná</t>
  </si>
  <si>
    <t>Altos</t>
  </si>
  <si>
    <t>Barra do Piraí</t>
  </si>
  <si>
    <t>Alto do Rodrigues</t>
  </si>
  <si>
    <t>Alegria</t>
  </si>
  <si>
    <t>Corumbiara</t>
  </si>
  <si>
    <t>Caroebe</t>
  </si>
  <si>
    <t>Águas Frias</t>
  </si>
  <si>
    <t>Águas de São Pedro</t>
  </si>
  <si>
    <t>Boquim</t>
  </si>
  <si>
    <t>Angico</t>
  </si>
  <si>
    <t>Feijó</t>
  </si>
  <si>
    <t>Belém</t>
  </si>
  <si>
    <t>Laranjal do Jari</t>
  </si>
  <si>
    <t>Barcelos</t>
  </si>
  <si>
    <t>Alagoinhas</t>
  </si>
  <si>
    <t>Alto Santo</t>
  </si>
  <si>
    <t>Apiacá</t>
  </si>
  <si>
    <t>Alexânia</t>
  </si>
  <si>
    <t>Alto Alegre do Pindaré</t>
  </si>
  <si>
    <t>Alto Taquari</t>
  </si>
  <si>
    <t>Aparecida do Taboado</t>
  </si>
  <si>
    <t>Aguanil</t>
  </si>
  <si>
    <t>Altamira</t>
  </si>
  <si>
    <t>Alhandra</t>
  </si>
  <si>
    <t>Alto Piquiri</t>
  </si>
  <si>
    <t>Aliança</t>
  </si>
  <si>
    <t>Alvorada do Gurguéia</t>
  </si>
  <si>
    <t>Barra Mansa</t>
  </si>
  <si>
    <t>Angicos</t>
  </si>
  <si>
    <t>Almirante Tamandaré do Sul</t>
  </si>
  <si>
    <t>Costa Marques</t>
  </si>
  <si>
    <t>Iracema</t>
  </si>
  <si>
    <t>Águas Mornas</t>
  </si>
  <si>
    <t>Agudos</t>
  </si>
  <si>
    <t>Brejo Grande</t>
  </si>
  <si>
    <t>Aparecida do Rio Negro</t>
  </si>
  <si>
    <t>Jordão</t>
  </si>
  <si>
    <t>Belo Monte</t>
  </si>
  <si>
    <t>Macapá</t>
  </si>
  <si>
    <t>Barreirinha</t>
  </si>
  <si>
    <t>Alcobaça</t>
  </si>
  <si>
    <t>Amontada</t>
  </si>
  <si>
    <t>Aracruz</t>
  </si>
  <si>
    <t>Aloândia</t>
  </si>
  <si>
    <t>Alto Parnaíba</t>
  </si>
  <si>
    <t>Apiacás</t>
  </si>
  <si>
    <t>Aquidauana</t>
  </si>
  <si>
    <t>Águas Formosas</t>
  </si>
  <si>
    <t>Anajás</t>
  </si>
  <si>
    <t>São João do Rio do Peixe</t>
  </si>
  <si>
    <t>Alvorada do Sul</t>
  </si>
  <si>
    <t>Altinho</t>
  </si>
  <si>
    <t>Amarante</t>
  </si>
  <si>
    <t>Belford Roxo</t>
  </si>
  <si>
    <t>Antônio Martins</t>
  </si>
  <si>
    <t>Alpestre</t>
  </si>
  <si>
    <t>Espigão D'Oeste</t>
  </si>
  <si>
    <t>Mucajaí</t>
  </si>
  <si>
    <t>Alfredo Wagner</t>
  </si>
  <si>
    <t>Alambari</t>
  </si>
  <si>
    <t>Campo do Brito</t>
  </si>
  <si>
    <t>Aragominas</t>
  </si>
  <si>
    <t>Mâncio Lima</t>
  </si>
  <si>
    <t>Boca da Mata</t>
  </si>
  <si>
    <t>Mazagão</t>
  </si>
  <si>
    <t>Benjamin Constant</t>
  </si>
  <si>
    <t>Almadina</t>
  </si>
  <si>
    <t>Antonina do Norte</t>
  </si>
  <si>
    <t>Atílio Vivácqua</t>
  </si>
  <si>
    <t>Alto Horizonte</t>
  </si>
  <si>
    <t>Amapá do Maranhão</t>
  </si>
  <si>
    <t>Araguaiana</t>
  </si>
  <si>
    <t>Aral Moreira</t>
  </si>
  <si>
    <t>Águas Vermelhas</t>
  </si>
  <si>
    <t>Ananindeua</t>
  </si>
  <si>
    <t>Amparo</t>
  </si>
  <si>
    <t>Amaporã</t>
  </si>
  <si>
    <t>Amaraji</t>
  </si>
  <si>
    <t>Angical do Piauí</t>
  </si>
  <si>
    <t>Bom Jardim</t>
  </si>
  <si>
    <t>Apodi</t>
  </si>
  <si>
    <t>Guajará-Mirim</t>
  </si>
  <si>
    <t>Normandia</t>
  </si>
  <si>
    <t>Alto Bela Vista</t>
  </si>
  <si>
    <t>Alfredo Marcondes</t>
  </si>
  <si>
    <t>Canhoba</t>
  </si>
  <si>
    <t>Araguacema</t>
  </si>
  <si>
    <t>Manoel Urbano</t>
  </si>
  <si>
    <t>Branquinha</t>
  </si>
  <si>
    <t>Oiapoque</t>
  </si>
  <si>
    <t>Beruri</t>
  </si>
  <si>
    <t>Amargosa</t>
  </si>
  <si>
    <t>Apuiarés</t>
  </si>
  <si>
    <t>Baixo Guandu</t>
  </si>
  <si>
    <t>Alto Paraíso de Goiás</t>
  </si>
  <si>
    <t>Amarante do Maranhão</t>
  </si>
  <si>
    <t>Araguainha</t>
  </si>
  <si>
    <t>Bandeirantes</t>
  </si>
  <si>
    <t>Aimorés</t>
  </si>
  <si>
    <t>Anapu</t>
  </si>
  <si>
    <t>Aparecida</t>
  </si>
  <si>
    <t>Ampére</t>
  </si>
  <si>
    <t>Angelim</t>
  </si>
  <si>
    <t>Anísio de Abreu</t>
  </si>
  <si>
    <t>Bom Jesus do Itabapoana</t>
  </si>
  <si>
    <t>Alto Feliz</t>
  </si>
  <si>
    <t>Jaru</t>
  </si>
  <si>
    <t>Pacaraima</t>
  </si>
  <si>
    <t>Altair</t>
  </si>
  <si>
    <t>Canindé de São Francisco</t>
  </si>
  <si>
    <t>Araguaçu</t>
  </si>
  <si>
    <t>Marechal Thaumaturgo</t>
  </si>
  <si>
    <t>Cacimbinhas</t>
  </si>
  <si>
    <t>Porto Grande</t>
  </si>
  <si>
    <t>Boa Vista do Ramos</t>
  </si>
  <si>
    <t>Amélia Rodrigues</t>
  </si>
  <si>
    <t>Aquiraz</t>
  </si>
  <si>
    <t>Barra de São Francisco</t>
  </si>
  <si>
    <t>Alvorada do Norte</t>
  </si>
  <si>
    <t>Anajatuba</t>
  </si>
  <si>
    <t>Araputanga</t>
  </si>
  <si>
    <t>Bataguassu</t>
  </si>
  <si>
    <t>Aiuruoca</t>
  </si>
  <si>
    <t>Augusto Corrêa</t>
  </si>
  <si>
    <t>Araçagi</t>
  </si>
  <si>
    <t>Anahy</t>
  </si>
  <si>
    <t>Araçoiaba</t>
  </si>
  <si>
    <t>Antônio Almeida</t>
  </si>
  <si>
    <t>Cabo Frio</t>
  </si>
  <si>
    <t>Arês</t>
  </si>
  <si>
    <t>Ji-Paraná</t>
  </si>
  <si>
    <t>Rorainópolis</t>
  </si>
  <si>
    <t>Angelina</t>
  </si>
  <si>
    <t>Altinópolis</t>
  </si>
  <si>
    <t>Capela</t>
  </si>
  <si>
    <t>Araguaína</t>
  </si>
  <si>
    <t>Plácido de Castro</t>
  </si>
  <si>
    <t>Cajueiro</t>
  </si>
  <si>
    <t>Pracuúba</t>
  </si>
  <si>
    <t>Boca do Acre</t>
  </si>
  <si>
    <t>América Dourada</t>
  </si>
  <si>
    <t>Aracati</t>
  </si>
  <si>
    <t>Boa Esperança</t>
  </si>
  <si>
    <t>Amaralina</t>
  </si>
  <si>
    <t>Anapurus</t>
  </si>
  <si>
    <t>Arenápolis</t>
  </si>
  <si>
    <t>Batayporã</t>
  </si>
  <si>
    <t>Alagoa</t>
  </si>
  <si>
    <t>Aurora do Pará</t>
  </si>
  <si>
    <t>Arara</t>
  </si>
  <si>
    <t>Andirá</t>
  </si>
  <si>
    <t>Araripina</t>
  </si>
  <si>
    <t>Aroazes</t>
  </si>
  <si>
    <t>Cachoeiras de Macacu</t>
  </si>
  <si>
    <t>Campo Grande</t>
  </si>
  <si>
    <t>Amaral Ferrador</t>
  </si>
  <si>
    <t>Machadinho D'Oeste</t>
  </si>
  <si>
    <t>São João da Baliza</t>
  </si>
  <si>
    <t>Anita Garibaldi</t>
  </si>
  <si>
    <t>Carira</t>
  </si>
  <si>
    <t>Araguanã</t>
  </si>
  <si>
    <t>Porto Walter</t>
  </si>
  <si>
    <t>Campestre</t>
  </si>
  <si>
    <t>Santana</t>
  </si>
  <si>
    <t>Borba</t>
  </si>
  <si>
    <t>Anagé</t>
  </si>
  <si>
    <t>Aracoiaba</t>
  </si>
  <si>
    <t>Bom Jesus do Norte</t>
  </si>
  <si>
    <t>Americano do Brasil</t>
  </si>
  <si>
    <t>Apicum-Açu</t>
  </si>
  <si>
    <t>Aripuanã</t>
  </si>
  <si>
    <t>Bela Vista</t>
  </si>
  <si>
    <t>Albertina</t>
  </si>
  <si>
    <t>Aveiro</t>
  </si>
  <si>
    <t>Araruna</t>
  </si>
  <si>
    <t>Ângulo</t>
  </si>
  <si>
    <t>Arcoverde</t>
  </si>
  <si>
    <t>Aroeiras do Itaim</t>
  </si>
  <si>
    <t>Cambuci</t>
  </si>
  <si>
    <t>Baía Formosa</t>
  </si>
  <si>
    <t>Ametista do Sul</t>
  </si>
  <si>
    <t>Nova Brasilândia D'Oeste</t>
  </si>
  <si>
    <t>São Luiz</t>
  </si>
  <si>
    <t>Anitápolis</t>
  </si>
  <si>
    <t>Alumínio</t>
  </si>
  <si>
    <t>Carmópolis</t>
  </si>
  <si>
    <t>Araguatins</t>
  </si>
  <si>
    <t>Rio Branco</t>
  </si>
  <si>
    <t>Campo Alegre</t>
  </si>
  <si>
    <t>Tartarugalzinho</t>
  </si>
  <si>
    <t>Caapiranga</t>
  </si>
  <si>
    <t>Andaraí</t>
  </si>
  <si>
    <t>Ararendá</t>
  </si>
  <si>
    <t>Brejetuba</t>
  </si>
  <si>
    <t>Amorinópolis</t>
  </si>
  <si>
    <t>Barão de Melgaço</t>
  </si>
  <si>
    <t>Bodoquena</t>
  </si>
  <si>
    <t>Além Paraíba</t>
  </si>
  <si>
    <t>Bagre</t>
  </si>
  <si>
    <t>Areia</t>
  </si>
  <si>
    <t>Antonina</t>
  </si>
  <si>
    <t>Barra de Guabiraba</t>
  </si>
  <si>
    <t>Arraial</t>
  </si>
  <si>
    <t>Carapebus</t>
  </si>
  <si>
    <t>Baraúna</t>
  </si>
  <si>
    <t>André da Rocha</t>
  </si>
  <si>
    <t>Ouro Preto do Oeste</t>
  </si>
  <si>
    <t>Uiramutã</t>
  </si>
  <si>
    <t>Antônio Carlos</t>
  </si>
  <si>
    <t>Álvares Florence</t>
  </si>
  <si>
    <t>Cedro de São João</t>
  </si>
  <si>
    <t>Arapoema</t>
  </si>
  <si>
    <t>Rodrigues Alves</t>
  </si>
  <si>
    <t>Vitória do Jari</t>
  </si>
  <si>
    <t>Canutama</t>
  </si>
  <si>
    <t>Andorinha</t>
  </si>
  <si>
    <t>Araripe</t>
  </si>
  <si>
    <t>Cachoeiro de Itapemirim</t>
  </si>
  <si>
    <t>Anápolis</t>
  </si>
  <si>
    <t>Araioses</t>
  </si>
  <si>
    <t>Barra do Bugres</t>
  </si>
  <si>
    <t>Bonito</t>
  </si>
  <si>
    <t>Alfenas</t>
  </si>
  <si>
    <t>Baião</t>
  </si>
  <si>
    <t>Areia de Baraúnas</t>
  </si>
  <si>
    <t>Antônio Olinto</t>
  </si>
  <si>
    <t>Barreiros</t>
  </si>
  <si>
    <t>Assunção do Piauí</t>
  </si>
  <si>
    <t>Comendador Levy Gasparian</t>
  </si>
  <si>
    <t>Barcelona</t>
  </si>
  <si>
    <t>Anta Gorda</t>
  </si>
  <si>
    <t>Pimenta Bueno</t>
  </si>
  <si>
    <t>Apiúna</t>
  </si>
  <si>
    <t>Álvares Machado</t>
  </si>
  <si>
    <t>Cristinápolis</t>
  </si>
  <si>
    <t>Arraias</t>
  </si>
  <si>
    <t>Santa Rosa do Purus</t>
  </si>
  <si>
    <t>Canapi</t>
  </si>
  <si>
    <t>Carauari</t>
  </si>
  <si>
    <t>Angical</t>
  </si>
  <si>
    <t>Aratuba</t>
  </si>
  <si>
    <t>Cariacica</t>
  </si>
  <si>
    <t>Anhanguera</t>
  </si>
  <si>
    <t>Arame</t>
  </si>
  <si>
    <t>Barra do Garças</t>
  </si>
  <si>
    <t>Brasilândia</t>
  </si>
  <si>
    <t>Alfredo Vasconcelos</t>
  </si>
  <si>
    <t>Bannach</t>
  </si>
  <si>
    <t>Areial</t>
  </si>
  <si>
    <t>Apucarana</t>
  </si>
  <si>
    <t>Belém de Maria</t>
  </si>
  <si>
    <t>Avelino Lopes</t>
  </si>
  <si>
    <t>Campos dos Goytacazes</t>
  </si>
  <si>
    <t>Bento Fernandes</t>
  </si>
  <si>
    <t>Antônio Prado</t>
  </si>
  <si>
    <t>Porto Velho</t>
  </si>
  <si>
    <t>Arabutã</t>
  </si>
  <si>
    <t>Álvaro de Carvalho</t>
  </si>
  <si>
    <t>Cumbe</t>
  </si>
  <si>
    <t>Augustinópolis</t>
  </si>
  <si>
    <t>Senador Guiomard</t>
  </si>
  <si>
    <t>Careiro</t>
  </si>
  <si>
    <t>Anguera</t>
  </si>
  <si>
    <t>Arneiroz</t>
  </si>
  <si>
    <t>Castelo</t>
  </si>
  <si>
    <t>Anicuns</t>
  </si>
  <si>
    <t>Arari</t>
  </si>
  <si>
    <t>Bom Jesus do Araguaia</t>
  </si>
  <si>
    <t>Caarapó</t>
  </si>
  <si>
    <t>Almenara</t>
  </si>
  <si>
    <t>Barcarena</t>
  </si>
  <si>
    <t>Aroeiras</t>
  </si>
  <si>
    <t>Arapongas</t>
  </si>
  <si>
    <t>Belém do São Francisco</t>
  </si>
  <si>
    <t>Baixa Grande do Ribeiro</t>
  </si>
  <si>
    <t>Cantagalo</t>
  </si>
  <si>
    <t>Bodó</t>
  </si>
  <si>
    <t>Arambaré</t>
  </si>
  <si>
    <t>Presidente Médici</t>
  </si>
  <si>
    <t>Araquari</t>
  </si>
  <si>
    <t>Alvinlândia</t>
  </si>
  <si>
    <t>Divina Pastora</t>
  </si>
  <si>
    <t>Aurora do Tocantins</t>
  </si>
  <si>
    <t>Sena Madureira</t>
  </si>
  <si>
    <t>Carneiros</t>
  </si>
  <si>
    <t>Careiro da Várzea</t>
  </si>
  <si>
    <t>Antas</t>
  </si>
  <si>
    <t>Assaré</t>
  </si>
  <si>
    <t>Colatina</t>
  </si>
  <si>
    <t>Aparecida de Goiânia</t>
  </si>
  <si>
    <t>Axixá</t>
  </si>
  <si>
    <t>Brasnorte</t>
  </si>
  <si>
    <t>Camapuã</t>
  </si>
  <si>
    <t>Alpercata</t>
  </si>
  <si>
    <t>Assunção</t>
  </si>
  <si>
    <t>Arapoti</t>
  </si>
  <si>
    <t>Belo Jardim</t>
  </si>
  <si>
    <t>Barra D'Alcântara</t>
  </si>
  <si>
    <t>Cardoso Moreira</t>
  </si>
  <si>
    <t>Bom Jesus</t>
  </si>
  <si>
    <t>Araricá</t>
  </si>
  <si>
    <t>Rio Crespo</t>
  </si>
  <si>
    <t>Araranguá</t>
  </si>
  <si>
    <t>Americana</t>
  </si>
  <si>
    <t>Estância</t>
  </si>
  <si>
    <t>Axixá do Tocantins</t>
  </si>
  <si>
    <t>Tarauacá</t>
  </si>
  <si>
    <t>Chã Preta</t>
  </si>
  <si>
    <t>Coari</t>
  </si>
  <si>
    <t>Antônio Cardoso</t>
  </si>
  <si>
    <t>Aurora</t>
  </si>
  <si>
    <t>Conceição da Barra</t>
  </si>
  <si>
    <t>Aparecida do Rio Doce</t>
  </si>
  <si>
    <t>Bacabal</t>
  </si>
  <si>
    <t>Cáceres</t>
  </si>
  <si>
    <t>Alpinópolis</t>
  </si>
  <si>
    <t>Belterra</t>
  </si>
  <si>
    <t>Baía da Traição</t>
  </si>
  <si>
    <t>Arapuã</t>
  </si>
  <si>
    <t>Betânia</t>
  </si>
  <si>
    <t>Barras</t>
  </si>
  <si>
    <t>Carmo</t>
  </si>
  <si>
    <t>Brejinho</t>
  </si>
  <si>
    <t>Aratiba</t>
  </si>
  <si>
    <t>Rolim de Moura</t>
  </si>
  <si>
    <t>Armazém</t>
  </si>
  <si>
    <t>Américo Brasiliense</t>
  </si>
  <si>
    <t>Feira Nova</t>
  </si>
  <si>
    <t>Babaçulândia</t>
  </si>
  <si>
    <t>Xapuri</t>
  </si>
  <si>
    <t>Coité do Nóia</t>
  </si>
  <si>
    <t>Codajás</t>
  </si>
  <si>
    <t>Antônio Gonçalves</t>
  </si>
  <si>
    <t>Baixio</t>
  </si>
  <si>
    <t>Conceição do Castelo</t>
  </si>
  <si>
    <t>Aporé</t>
  </si>
  <si>
    <t>Bacabeira</t>
  </si>
  <si>
    <t>Campinápolis</t>
  </si>
  <si>
    <t>Caracol</t>
  </si>
  <si>
    <t>Alterosa</t>
  </si>
  <si>
    <t>Benevides</t>
  </si>
  <si>
    <t>Bananeiras</t>
  </si>
  <si>
    <t>Bezerros</t>
  </si>
  <si>
    <t>Barreiras do Piauí</t>
  </si>
  <si>
    <t>Casimiro de Abreu</t>
  </si>
  <si>
    <t>Caiçara do Norte</t>
  </si>
  <si>
    <t>Arroio do Meio</t>
  </si>
  <si>
    <t>Santa Luzia D'Oeste</t>
  </si>
  <si>
    <t>Arroio Trinta</t>
  </si>
  <si>
    <t>Américo de Campos</t>
  </si>
  <si>
    <t>Frei Paulo</t>
  </si>
  <si>
    <t>Bandeirantes do Tocantins</t>
  </si>
  <si>
    <t>Porto Acre</t>
  </si>
  <si>
    <t>Colônia Leopoldina</t>
  </si>
  <si>
    <t>Eirunepé</t>
  </si>
  <si>
    <t>Aporá</t>
  </si>
  <si>
    <t>Banabuiú</t>
  </si>
  <si>
    <t>Divino de São Lourenço</t>
  </si>
  <si>
    <t>Araçu</t>
  </si>
  <si>
    <t>Bacuri</t>
  </si>
  <si>
    <t>Campo Novo do Parecis</t>
  </si>
  <si>
    <t>Cassilândia</t>
  </si>
  <si>
    <t>Alto Caparaó</t>
  </si>
  <si>
    <t>Bom Jesus do Tocantins</t>
  </si>
  <si>
    <t>Araucária</t>
  </si>
  <si>
    <t>Bodocó</t>
  </si>
  <si>
    <t>Barro Duro</t>
  </si>
  <si>
    <t>Conceição de Macabu</t>
  </si>
  <si>
    <t>Caiçara do Rio do Vento</t>
  </si>
  <si>
    <t>Arroio do Sal</t>
  </si>
  <si>
    <t>Vilhena</t>
  </si>
  <si>
    <t>Arvoredo</t>
  </si>
  <si>
    <t>Gararu</t>
  </si>
  <si>
    <t>Barra do Ouro</t>
  </si>
  <si>
    <t>Coqueiro Seco</t>
  </si>
  <si>
    <t>Envira</t>
  </si>
  <si>
    <t>Apuarema</t>
  </si>
  <si>
    <t>Barbalha</t>
  </si>
  <si>
    <t>Domingos Martins</t>
  </si>
  <si>
    <t>Aragarças</t>
  </si>
  <si>
    <t>Bacurituba</t>
  </si>
  <si>
    <t>Campo Verde</t>
  </si>
  <si>
    <t>Chapadão do Sul</t>
  </si>
  <si>
    <t>Alto Rio Doce</t>
  </si>
  <si>
    <t>Barra de Santana</t>
  </si>
  <si>
    <t>Ariranha do Ivaí</t>
  </si>
  <si>
    <t>Bom Conselho</t>
  </si>
  <si>
    <t>Cordeiro</t>
  </si>
  <si>
    <t>Caicó</t>
  </si>
  <si>
    <t>Arroio do Padre</t>
  </si>
  <si>
    <t>São Miguel do Guaporé</t>
  </si>
  <si>
    <t>Ascurra</t>
  </si>
  <si>
    <t>Analândia</t>
  </si>
  <si>
    <t>General Maynard</t>
  </si>
  <si>
    <t>Barrolândia</t>
  </si>
  <si>
    <t>Coruripe</t>
  </si>
  <si>
    <t>Fonte Boa</t>
  </si>
  <si>
    <t>Aracatu</t>
  </si>
  <si>
    <t>Barreira</t>
  </si>
  <si>
    <t>Dores do Rio Preto</t>
  </si>
  <si>
    <t>Aragoiânia</t>
  </si>
  <si>
    <t>Balsas</t>
  </si>
  <si>
    <t>Campos de Júlio</t>
  </si>
  <si>
    <t>Corguinho</t>
  </si>
  <si>
    <t>Alvarenga</t>
  </si>
  <si>
    <t>Bragança</t>
  </si>
  <si>
    <t>Barra de Santa Rosa</t>
  </si>
  <si>
    <t>Assaí</t>
  </si>
  <si>
    <t>Bela Vista do Piauí</t>
  </si>
  <si>
    <t>Duas Barras</t>
  </si>
  <si>
    <t>Campo Redondo</t>
  </si>
  <si>
    <t>Arroio dos Ratos</t>
  </si>
  <si>
    <t>Nova Mamoré</t>
  </si>
  <si>
    <t>Atalanta</t>
  </si>
  <si>
    <t>Andradina</t>
  </si>
  <si>
    <t>Gracho Cardoso</t>
  </si>
  <si>
    <t>Bernardo Sayão</t>
  </si>
  <si>
    <t>Craíbas</t>
  </si>
  <si>
    <t>Guajará</t>
  </si>
  <si>
    <t>Araçás</t>
  </si>
  <si>
    <t>Barro</t>
  </si>
  <si>
    <t>Ecoporanga</t>
  </si>
  <si>
    <t>Araguapaz</t>
  </si>
  <si>
    <t>Barão de Grajaú</t>
  </si>
  <si>
    <t>Canabrava do Norte</t>
  </si>
  <si>
    <t>Coronel Sapucaia</t>
  </si>
  <si>
    <t>Alvinópolis</t>
  </si>
  <si>
    <t>Brasil Novo</t>
  </si>
  <si>
    <t>Assis Chateaubriand</t>
  </si>
  <si>
    <t>Belém do Piauí</t>
  </si>
  <si>
    <t>Duque de Caxias</t>
  </si>
  <si>
    <t>Canguaretama</t>
  </si>
  <si>
    <t>Arroio do Tigre</t>
  </si>
  <si>
    <t>Alvorada D'Oeste</t>
  </si>
  <si>
    <t>Angatuba</t>
  </si>
  <si>
    <t>Ilha das Flores</t>
  </si>
  <si>
    <t>Delmiro Gouveia</t>
  </si>
  <si>
    <t>Humaitá</t>
  </si>
  <si>
    <t>Araci</t>
  </si>
  <si>
    <t>Barroquinha</t>
  </si>
  <si>
    <t>Fundão</t>
  </si>
  <si>
    <t>Arenópolis</t>
  </si>
  <si>
    <t>Barra do Corda</t>
  </si>
  <si>
    <t>Canarana</t>
  </si>
  <si>
    <t>Corumbá</t>
  </si>
  <si>
    <t>Alvorada de Minas</t>
  </si>
  <si>
    <t>Brejo Grande do Araguaia</t>
  </si>
  <si>
    <t>Bayeux</t>
  </si>
  <si>
    <t>Astorga</t>
  </si>
  <si>
    <t>Brejão</t>
  </si>
  <si>
    <t>Beneditinos</t>
  </si>
  <si>
    <t>Engenheiro Paulo de Frontin</t>
  </si>
  <si>
    <t>Caraúbas</t>
  </si>
  <si>
    <t>Arroio Grande</t>
  </si>
  <si>
    <t>Alto Alegre dos Parecis</t>
  </si>
  <si>
    <t>Balneário Arroio do Silva</t>
  </si>
  <si>
    <t>Anhembi</t>
  </si>
  <si>
    <t>Indiaroba</t>
  </si>
  <si>
    <t>Brasilândia do Tocantins</t>
  </si>
  <si>
    <t>Dois Riachos</t>
  </si>
  <si>
    <t>Ipixuna</t>
  </si>
  <si>
    <t>Aramari</t>
  </si>
  <si>
    <t>Baturité</t>
  </si>
  <si>
    <t>Governador Lindenberg</t>
  </si>
  <si>
    <t>Aruanã</t>
  </si>
  <si>
    <t>Barreirinhas</t>
  </si>
  <si>
    <t>Carlinda</t>
  </si>
  <si>
    <t>Costa Rica</t>
  </si>
  <si>
    <t>Amparo do Serra</t>
  </si>
  <si>
    <t>Breu Branco</t>
  </si>
  <si>
    <t>Bertolínia</t>
  </si>
  <si>
    <t>Guapimirim</t>
  </si>
  <si>
    <t>Carnaúba dos Dantas</t>
  </si>
  <si>
    <t>Arvorezinha</t>
  </si>
  <si>
    <t>Alto Paraíso</t>
  </si>
  <si>
    <t>Balneário Camboriú</t>
  </si>
  <si>
    <t>Anhumas</t>
  </si>
  <si>
    <t>Itabaiana</t>
  </si>
  <si>
    <t>Brejinho de Nazaré</t>
  </si>
  <si>
    <t>Estrela de Alagoas</t>
  </si>
  <si>
    <t>Iranduba</t>
  </si>
  <si>
    <t>Arataca</t>
  </si>
  <si>
    <t>Beberibe</t>
  </si>
  <si>
    <t>Guaçuí</t>
  </si>
  <si>
    <t>Aurilândia</t>
  </si>
  <si>
    <t>Belágua</t>
  </si>
  <si>
    <t>Castanheira</t>
  </si>
  <si>
    <t>Coxim</t>
  </si>
  <si>
    <t>Andradas</t>
  </si>
  <si>
    <t>Breves</t>
  </si>
  <si>
    <t>Belém do Brejo do Cruz</t>
  </si>
  <si>
    <t>Balsa Nova</t>
  </si>
  <si>
    <t>Brejo da Madre de Deus</t>
  </si>
  <si>
    <t>Betânia do Piauí</t>
  </si>
  <si>
    <t>Iguaba Grande</t>
  </si>
  <si>
    <t>Carnaubais</t>
  </si>
  <si>
    <t>Augusto Pestana</t>
  </si>
  <si>
    <t>Buritis</t>
  </si>
  <si>
    <t>Balneário Barra do Sul</t>
  </si>
  <si>
    <t>Itabaianinha</t>
  </si>
  <si>
    <t>Buriti do Tocantins</t>
  </si>
  <si>
    <t>Feira Grande</t>
  </si>
  <si>
    <t>Itacoatiara</t>
  </si>
  <si>
    <t>Aratuípe</t>
  </si>
  <si>
    <t>Bela Cruz</t>
  </si>
  <si>
    <t>Guarapari</t>
  </si>
  <si>
    <t>Avelinópolis</t>
  </si>
  <si>
    <t>Bela Vista do Maranhão</t>
  </si>
  <si>
    <t>Chapada dos Guimarães</t>
  </si>
  <si>
    <t>Deodápolis</t>
  </si>
  <si>
    <t>Cachoeira de Pajeú</t>
  </si>
  <si>
    <t>Bujaru</t>
  </si>
  <si>
    <t>Bernardino Batista</t>
  </si>
  <si>
    <t>Buenos Aires</t>
  </si>
  <si>
    <t>Boa Hora</t>
  </si>
  <si>
    <t>Itaboraí</t>
  </si>
  <si>
    <t>Ceará-Mirim</t>
  </si>
  <si>
    <t>Áurea</t>
  </si>
  <si>
    <t>Novo Horizonte do Oeste</t>
  </si>
  <si>
    <t>Balneário Gaivota</t>
  </si>
  <si>
    <t>Aparecida d'Oeste</t>
  </si>
  <si>
    <t>Itabi</t>
  </si>
  <si>
    <t>Cachoeirinha</t>
  </si>
  <si>
    <t>Feliz Deserto</t>
  </si>
  <si>
    <t>Itamarati</t>
  </si>
  <si>
    <t>Aurelino Leal</t>
  </si>
  <si>
    <t>Boa Viagem</t>
  </si>
  <si>
    <t>Ibatiba</t>
  </si>
  <si>
    <t>Baliza</t>
  </si>
  <si>
    <t>Benedito Leite</t>
  </si>
  <si>
    <t>Cláudia</t>
  </si>
  <si>
    <t>Dois Irmãos do Buriti</t>
  </si>
  <si>
    <t>Andrelândia</t>
  </si>
  <si>
    <t>Cachoeira do Piriá</t>
  </si>
  <si>
    <t>Boa Ventura</t>
  </si>
  <si>
    <t>Barbosa Ferraz</t>
  </si>
  <si>
    <t>Buíque</t>
  </si>
  <si>
    <t>Bocaina</t>
  </si>
  <si>
    <t>Itaguaí</t>
  </si>
  <si>
    <t>Cerro Corá</t>
  </si>
  <si>
    <t>Bagé</t>
  </si>
  <si>
    <t>Cacaulândia</t>
  </si>
  <si>
    <t>Bandeirante</t>
  </si>
  <si>
    <t>Apiaí</t>
  </si>
  <si>
    <t>Itaporanga d'Ajuda</t>
  </si>
  <si>
    <t>Campos Lindos</t>
  </si>
  <si>
    <t>Flexeiras</t>
  </si>
  <si>
    <t>Itapiranga</t>
  </si>
  <si>
    <t>Baianópolis</t>
  </si>
  <si>
    <t>Brejo Santo</t>
  </si>
  <si>
    <t>Ibiraçu</t>
  </si>
  <si>
    <t>Barro Alto</t>
  </si>
  <si>
    <t>Bequimão</t>
  </si>
  <si>
    <t>Cocalinho</t>
  </si>
  <si>
    <t>Douradina</t>
  </si>
  <si>
    <t>Angelândia</t>
  </si>
  <si>
    <t>Cachoeira do Arari</t>
  </si>
  <si>
    <t>Barracão</t>
  </si>
  <si>
    <t>Cabo de Santo Agostinho</t>
  </si>
  <si>
    <t>Italva</t>
  </si>
  <si>
    <t>Coronel Ezequiel</t>
  </si>
  <si>
    <t>Balneário Pinhal</t>
  </si>
  <si>
    <t>Campo Novo de Rondônia</t>
  </si>
  <si>
    <t>Barra Bonita</t>
  </si>
  <si>
    <t>Araçariguama</t>
  </si>
  <si>
    <t>Japaratuba</t>
  </si>
  <si>
    <t>Cariri do Tocantins</t>
  </si>
  <si>
    <t>Girau do Ponciano</t>
  </si>
  <si>
    <t>Japurá</t>
  </si>
  <si>
    <t>Baixa Grande</t>
  </si>
  <si>
    <t>Camocim</t>
  </si>
  <si>
    <t>Ibitirama</t>
  </si>
  <si>
    <t>Bela Vista de Goiás</t>
  </si>
  <si>
    <t>Bernardo do Mearim</t>
  </si>
  <si>
    <t>Colíder</t>
  </si>
  <si>
    <t>Dourados</t>
  </si>
  <si>
    <t>Cametá</t>
  </si>
  <si>
    <t>Barra do Jacaré</t>
  </si>
  <si>
    <t>Cabrobó</t>
  </si>
  <si>
    <t>Bom Princípio do Piauí</t>
  </si>
  <si>
    <t>Itaocara</t>
  </si>
  <si>
    <t>Coronel João Pessoa</t>
  </si>
  <si>
    <t>Barão</t>
  </si>
  <si>
    <t>Candeias do Jamari</t>
  </si>
  <si>
    <t>Barra Velha</t>
  </si>
  <si>
    <t>Araçatuba</t>
  </si>
  <si>
    <t>Japoatã</t>
  </si>
  <si>
    <t>Carmolândia</t>
  </si>
  <si>
    <t>Ibateguara</t>
  </si>
  <si>
    <t>Juruá</t>
  </si>
  <si>
    <t>Banzaê</t>
  </si>
  <si>
    <t>Campos Sales</t>
  </si>
  <si>
    <t>Iconha</t>
  </si>
  <si>
    <t>Bom Jardim de Goiás</t>
  </si>
  <si>
    <t>Boa Vista do Gurupi</t>
  </si>
  <si>
    <t>Colniza</t>
  </si>
  <si>
    <t>Eldorado</t>
  </si>
  <si>
    <t>Antônio Dias</t>
  </si>
  <si>
    <t>Canaã dos Carajás</t>
  </si>
  <si>
    <t>Bom Sucesso</t>
  </si>
  <si>
    <t>Bela Vista da Caroba</t>
  </si>
  <si>
    <t>Bonfim do Piauí</t>
  </si>
  <si>
    <t>Itaperuna</t>
  </si>
  <si>
    <t>Cruzeta</t>
  </si>
  <si>
    <t>Barão de Cotegipe</t>
  </si>
  <si>
    <t>Castanheiras</t>
  </si>
  <si>
    <t>Bela Vista do Toldo</t>
  </si>
  <si>
    <t>Araçoiaba da Serra</t>
  </si>
  <si>
    <t>Lagarto</t>
  </si>
  <si>
    <t>Carrasco Bonito</t>
  </si>
  <si>
    <t>Igaci</t>
  </si>
  <si>
    <t>Jutaí</t>
  </si>
  <si>
    <t>Barra</t>
  </si>
  <si>
    <t>Canindé</t>
  </si>
  <si>
    <t>Irupi</t>
  </si>
  <si>
    <t>Bom Jesus de Goiás</t>
  </si>
  <si>
    <t>Comodoro</t>
  </si>
  <si>
    <t>Fátima do Sul</t>
  </si>
  <si>
    <t>Antônio Prado de Minas</t>
  </si>
  <si>
    <t>Capanema</t>
  </si>
  <si>
    <t>Bonito de Santa Fé</t>
  </si>
  <si>
    <t>Bela Vista do Paraíso</t>
  </si>
  <si>
    <t>Caetés</t>
  </si>
  <si>
    <t>Boqueirão do Piauí</t>
  </si>
  <si>
    <t>Itatiaia</t>
  </si>
  <si>
    <t>Currais Novos</t>
  </si>
  <si>
    <t>Barão do Triunfo</t>
  </si>
  <si>
    <t>Chupinguaia</t>
  </si>
  <si>
    <t>Belmonte</t>
  </si>
  <si>
    <t>Aramina</t>
  </si>
  <si>
    <t>Laranjeiras</t>
  </si>
  <si>
    <t>Caseara</t>
  </si>
  <si>
    <t>Igreja Nova</t>
  </si>
  <si>
    <t>Lábrea</t>
  </si>
  <si>
    <t>Barra da Estiva</t>
  </si>
  <si>
    <t>Capistrano</t>
  </si>
  <si>
    <t>Itaguaçu</t>
  </si>
  <si>
    <t>Bonfinópolis</t>
  </si>
  <si>
    <t>Bom Jesus das Selvas</t>
  </si>
  <si>
    <t>Confresa</t>
  </si>
  <si>
    <t>Figueirão</t>
  </si>
  <si>
    <t>Araçaí</t>
  </si>
  <si>
    <t>Capitão Poço</t>
  </si>
  <si>
    <t>Boqueirão</t>
  </si>
  <si>
    <t>Bituruna</t>
  </si>
  <si>
    <t>Calçado</t>
  </si>
  <si>
    <t>Brasileira</t>
  </si>
  <si>
    <t>Japeri</t>
  </si>
  <si>
    <t>Doutor Severiano</t>
  </si>
  <si>
    <t>Cujubim</t>
  </si>
  <si>
    <t>Benedito Novo</t>
  </si>
  <si>
    <t>Arandu</t>
  </si>
  <si>
    <t>Macambira</t>
  </si>
  <si>
    <t>Centenário</t>
  </si>
  <si>
    <t>Inhapi</t>
  </si>
  <si>
    <t>Manacapuru</t>
  </si>
  <si>
    <t>Barra do Choça</t>
  </si>
  <si>
    <t>Caridade</t>
  </si>
  <si>
    <t>Itapemirim</t>
  </si>
  <si>
    <t>Bonópolis</t>
  </si>
  <si>
    <t>Bom Lugar</t>
  </si>
  <si>
    <t>Conquista D'Oeste</t>
  </si>
  <si>
    <t>Glória de Dourados</t>
  </si>
  <si>
    <t>Aracitaba</t>
  </si>
  <si>
    <t>Castanhal</t>
  </si>
  <si>
    <t>Igaracy</t>
  </si>
  <si>
    <t>Calumbi</t>
  </si>
  <si>
    <t>Brejo do Piauí</t>
  </si>
  <si>
    <t>Laje do Muriaé</t>
  </si>
  <si>
    <t>Parnamirim</t>
  </si>
  <si>
    <t>Barra do Guarita</t>
  </si>
  <si>
    <t>Governador Jorge Teixeira</t>
  </si>
  <si>
    <t>Biguaçu</t>
  </si>
  <si>
    <t>Arapeí</t>
  </si>
  <si>
    <t>Malhada dos Bois</t>
  </si>
  <si>
    <t>Chapada de Areia</t>
  </si>
  <si>
    <t>Jacaré dos Homens</t>
  </si>
  <si>
    <t>Manaquiri</t>
  </si>
  <si>
    <t>Barra do Mendes</t>
  </si>
  <si>
    <t>Cariré</t>
  </si>
  <si>
    <t>Itarana</t>
  </si>
  <si>
    <t>Brazabrantes</t>
  </si>
  <si>
    <t>Brejo</t>
  </si>
  <si>
    <t>Cotriguaçu</t>
  </si>
  <si>
    <t>Guia Lopes da Laguna</t>
  </si>
  <si>
    <t>Araçuaí</t>
  </si>
  <si>
    <t>Chaves</t>
  </si>
  <si>
    <t>Borborema</t>
  </si>
  <si>
    <t>Boa Esperança do Iguaçu</t>
  </si>
  <si>
    <t>Camaragibe</t>
  </si>
  <si>
    <t>Buriti dos Lopes</t>
  </si>
  <si>
    <t>Macaé</t>
  </si>
  <si>
    <t>Encanto</t>
  </si>
  <si>
    <t>Barra do Quaraí</t>
  </si>
  <si>
    <t>Itapuã do Oeste</t>
  </si>
  <si>
    <t>Blumenau</t>
  </si>
  <si>
    <t>Araraquara</t>
  </si>
  <si>
    <t>Malhador</t>
  </si>
  <si>
    <t>Chapada da Natividade</t>
  </si>
  <si>
    <t>Jacuípe</t>
  </si>
  <si>
    <t>Manaus</t>
  </si>
  <si>
    <t>Barra do Rocha</t>
  </si>
  <si>
    <t>Caririaçu</t>
  </si>
  <si>
    <t>Iúna</t>
  </si>
  <si>
    <t>Britânia</t>
  </si>
  <si>
    <t>Brejo de Areia</t>
  </si>
  <si>
    <t>Cuiabá</t>
  </si>
  <si>
    <t>Iguatemi</t>
  </si>
  <si>
    <t>Araguari</t>
  </si>
  <si>
    <t>Colares</t>
  </si>
  <si>
    <t>Brejo do Cruz</t>
  </si>
  <si>
    <t>Boa Ventura de São Roque</t>
  </si>
  <si>
    <t>Camocim de São Félix</t>
  </si>
  <si>
    <t>Buriti dos Montes</t>
  </si>
  <si>
    <t>Macuco</t>
  </si>
  <si>
    <t>Equador</t>
  </si>
  <si>
    <t>Barra do Ribeiro</t>
  </si>
  <si>
    <t>Ministro Andreazza</t>
  </si>
  <si>
    <t>Bocaina do Sul</t>
  </si>
  <si>
    <t>Araras</t>
  </si>
  <si>
    <t>Maruim</t>
  </si>
  <si>
    <t>Colinas do Tocantins</t>
  </si>
  <si>
    <t>Japaratinga</t>
  </si>
  <si>
    <t>Manicoré</t>
  </si>
  <si>
    <t>Barreiras</t>
  </si>
  <si>
    <t>Cariús</t>
  </si>
  <si>
    <t>Jaguaré</t>
  </si>
  <si>
    <t>Buriti Alegre</t>
  </si>
  <si>
    <t>Buriti</t>
  </si>
  <si>
    <t>Curvelândia</t>
  </si>
  <si>
    <t>Inocência</t>
  </si>
  <si>
    <t>Arantina</t>
  </si>
  <si>
    <t>Conceição do Araguaia</t>
  </si>
  <si>
    <t>Brejo dos Santos</t>
  </si>
  <si>
    <t>Boa Vista da Aparecida</t>
  </si>
  <si>
    <t>Camutanga</t>
  </si>
  <si>
    <t>Cabeceiras do Piauí</t>
  </si>
  <si>
    <t>Magé</t>
  </si>
  <si>
    <t>Espírito Santo</t>
  </si>
  <si>
    <t>Barra do Rio Azul</t>
  </si>
  <si>
    <t>Mirante da Serra</t>
  </si>
  <si>
    <t>Bombinhas</t>
  </si>
  <si>
    <t>Arco-Íris</t>
  </si>
  <si>
    <t>Moita Bonita</t>
  </si>
  <si>
    <t>Combinado</t>
  </si>
  <si>
    <t>Jaramataia</t>
  </si>
  <si>
    <t>Maraã</t>
  </si>
  <si>
    <t>Carnaubal</t>
  </si>
  <si>
    <t>Jerônimo Monteiro</t>
  </si>
  <si>
    <t>Buriti de Goiás</t>
  </si>
  <si>
    <t>Buriti Bravo</t>
  </si>
  <si>
    <t>Denise</t>
  </si>
  <si>
    <t>Itaporã</t>
  </si>
  <si>
    <t>Araponga</t>
  </si>
  <si>
    <t>Concórdia do Pará</t>
  </si>
  <si>
    <t>Caaporã</t>
  </si>
  <si>
    <t>Bocaiúva do Sul</t>
  </si>
  <si>
    <t>Canhotinho</t>
  </si>
  <si>
    <t>Cajazeiras do Piauí</t>
  </si>
  <si>
    <t>Mangaratiba</t>
  </si>
  <si>
    <t>Extremoz</t>
  </si>
  <si>
    <t>Barra Funda</t>
  </si>
  <si>
    <t>Monte Negro</t>
  </si>
  <si>
    <t>Bom Jardim da Serra</t>
  </si>
  <si>
    <t>Arealva</t>
  </si>
  <si>
    <t>Monte Alegre de Sergipe</t>
  </si>
  <si>
    <t>Conceição do Tocantins</t>
  </si>
  <si>
    <t>Jequiá da Praia</t>
  </si>
  <si>
    <t>Maués</t>
  </si>
  <si>
    <t>Barrocas</t>
  </si>
  <si>
    <t>Cascavel</t>
  </si>
  <si>
    <t>João Neiva</t>
  </si>
  <si>
    <t>Buritinópolis</t>
  </si>
  <si>
    <t>Buriticupu</t>
  </si>
  <si>
    <t>Diamantino</t>
  </si>
  <si>
    <t>Itaquiraí</t>
  </si>
  <si>
    <t>Araporã</t>
  </si>
  <si>
    <t>Cumaru do Norte</t>
  </si>
  <si>
    <t>Cabaceiras</t>
  </si>
  <si>
    <t>Bom Jesus do Sul</t>
  </si>
  <si>
    <t>Capoeiras</t>
  </si>
  <si>
    <t>Cajueiro da Praia</t>
  </si>
  <si>
    <t>Maricá</t>
  </si>
  <si>
    <t>Felipe Guerra</t>
  </si>
  <si>
    <t>Barros Cassal</t>
  </si>
  <si>
    <t>Nova União</t>
  </si>
  <si>
    <t>Areias</t>
  </si>
  <si>
    <t>Muribeca</t>
  </si>
  <si>
    <t>Couto Magalhães</t>
  </si>
  <si>
    <t>Joaquim Gomes</t>
  </si>
  <si>
    <t>Nhamundá</t>
  </si>
  <si>
    <t>Barro Preto</t>
  </si>
  <si>
    <t>Catarina</t>
  </si>
  <si>
    <t>Laranja da Terra</t>
  </si>
  <si>
    <t>Cabeceiras</t>
  </si>
  <si>
    <t>Buritirana</t>
  </si>
  <si>
    <t>Dom Aquino</t>
  </si>
  <si>
    <t>Ivinhema</t>
  </si>
  <si>
    <t>Arapuá</t>
  </si>
  <si>
    <t>Curionópolis</t>
  </si>
  <si>
    <t>Cabedelo</t>
  </si>
  <si>
    <t>Carnaíba</t>
  </si>
  <si>
    <t>Caldeirão Grande do Piauí</t>
  </si>
  <si>
    <t>Mendes</t>
  </si>
  <si>
    <t>Fernando Pedroza</t>
  </si>
  <si>
    <t>Benjamin Constant do Sul</t>
  </si>
  <si>
    <t>Parecis</t>
  </si>
  <si>
    <t>Bom Jesus do Oeste</t>
  </si>
  <si>
    <t>Areiópolis</t>
  </si>
  <si>
    <t>Neópolis</t>
  </si>
  <si>
    <t>Cristalândia</t>
  </si>
  <si>
    <t>Jundiá</t>
  </si>
  <si>
    <t>Nova Olinda do Norte</t>
  </si>
  <si>
    <t>Catunda</t>
  </si>
  <si>
    <t>Linhares</t>
  </si>
  <si>
    <t>Cachoeira Alta</t>
  </si>
  <si>
    <t>Cachoeira Grande</t>
  </si>
  <si>
    <t>Feliz Natal</t>
  </si>
  <si>
    <t>Japorã</t>
  </si>
  <si>
    <t>Araújos</t>
  </si>
  <si>
    <t>Curralinho</t>
  </si>
  <si>
    <t>Cachoeira dos Índios</t>
  </si>
  <si>
    <t>Bom Sucesso do Sul</t>
  </si>
  <si>
    <t>Carnaubeira da Penha</t>
  </si>
  <si>
    <t>Campinas do Piauí</t>
  </si>
  <si>
    <t>Mesquita</t>
  </si>
  <si>
    <t>Florânia</t>
  </si>
  <si>
    <t>Bento Gonçalves</t>
  </si>
  <si>
    <t>Pimenteiras do Oeste</t>
  </si>
  <si>
    <t>Bom Retiro</t>
  </si>
  <si>
    <t>Ariranha</t>
  </si>
  <si>
    <t>Nossa Senhora Aparecida</t>
  </si>
  <si>
    <t>Crixás do Tocantins</t>
  </si>
  <si>
    <t>Junqueiro</t>
  </si>
  <si>
    <t>Novo Airão</t>
  </si>
  <si>
    <t>Belo Campo</t>
  </si>
  <si>
    <t>Caucaia</t>
  </si>
  <si>
    <t>Mantenópolis</t>
  </si>
  <si>
    <t>Cachoeira de Goiás</t>
  </si>
  <si>
    <t>Cajapió</t>
  </si>
  <si>
    <t>Figueirópolis D'Oeste</t>
  </si>
  <si>
    <t>Jaraguari</t>
  </si>
  <si>
    <t>Araxá</t>
  </si>
  <si>
    <t>Curuá</t>
  </si>
  <si>
    <t>Cacimba de Areia</t>
  </si>
  <si>
    <t>Borrazópolis</t>
  </si>
  <si>
    <t>Carpina</t>
  </si>
  <si>
    <t>Campo Alegre do Fidalgo</t>
  </si>
  <si>
    <t>Miguel Pereira</t>
  </si>
  <si>
    <t>Francisco Dantas</t>
  </si>
  <si>
    <t>Boa Vista das Missões</t>
  </si>
  <si>
    <t>Primavera de Rondônia</t>
  </si>
  <si>
    <t>Botuverá</t>
  </si>
  <si>
    <t>Artur Nogueira</t>
  </si>
  <si>
    <t>Nossa Senhora da Glória</t>
  </si>
  <si>
    <t>Darcinópolis</t>
  </si>
  <si>
    <t>Lagoa da Canoa</t>
  </si>
  <si>
    <t>Novo Aripuanã</t>
  </si>
  <si>
    <t>Biritinga</t>
  </si>
  <si>
    <t>Cedro</t>
  </si>
  <si>
    <t>Marataízes</t>
  </si>
  <si>
    <t>Cachoeira Dourada</t>
  </si>
  <si>
    <t>Cajari</t>
  </si>
  <si>
    <t>Gaúcha do Norte</t>
  </si>
  <si>
    <t>Jardim</t>
  </si>
  <si>
    <t>Arceburgo</t>
  </si>
  <si>
    <t>Curuçá</t>
  </si>
  <si>
    <t>Cacimba de Dentro</t>
  </si>
  <si>
    <t>Braganey</t>
  </si>
  <si>
    <t>Caruaru</t>
  </si>
  <si>
    <t>Campo Grande do Piauí</t>
  </si>
  <si>
    <t>Miracema</t>
  </si>
  <si>
    <t>Frutuoso Gomes</t>
  </si>
  <si>
    <t>Boa Vista do Buricá</t>
  </si>
  <si>
    <t>São Felipe D'Oeste</t>
  </si>
  <si>
    <t>Braço do Norte</t>
  </si>
  <si>
    <t>Arujá</t>
  </si>
  <si>
    <t>Nossa Senhora das Dores</t>
  </si>
  <si>
    <t>Dianópolis</t>
  </si>
  <si>
    <t>Limoeiro de Anadia</t>
  </si>
  <si>
    <t>Parintins</t>
  </si>
  <si>
    <t>Boa Nova</t>
  </si>
  <si>
    <t>Chaval</t>
  </si>
  <si>
    <t>Marechal Floriano</t>
  </si>
  <si>
    <t>Caçu</t>
  </si>
  <si>
    <t>Campestre do Maranhão</t>
  </si>
  <si>
    <t>General Carneiro</t>
  </si>
  <si>
    <t>Jateí</t>
  </si>
  <si>
    <t>Arcos</t>
  </si>
  <si>
    <t>Dom Eliseu</t>
  </si>
  <si>
    <t>Cacimbas</t>
  </si>
  <si>
    <t>Brasilândia do Sul</t>
  </si>
  <si>
    <t>Casinhas</t>
  </si>
  <si>
    <t>Campo Largo do Piauí</t>
  </si>
  <si>
    <t>Natividade</t>
  </si>
  <si>
    <t>Galinhos</t>
  </si>
  <si>
    <t>Boa Vista do Cadeado</t>
  </si>
  <si>
    <t>São Francisco do Guaporé</t>
  </si>
  <si>
    <t>Braço do Trombudo</t>
  </si>
  <si>
    <t>Aspásia</t>
  </si>
  <si>
    <t>Nossa Senhora de Lourdes</t>
  </si>
  <si>
    <t>Divinópolis do Tocantins</t>
  </si>
  <si>
    <t>Maceió</t>
  </si>
  <si>
    <t>Pauini</t>
  </si>
  <si>
    <t>Boa Vista do Tupim</t>
  </si>
  <si>
    <t>Choró</t>
  </si>
  <si>
    <t>Marilândia</t>
  </si>
  <si>
    <t>Caiapônia</t>
  </si>
  <si>
    <t>Cândido Mendes</t>
  </si>
  <si>
    <t>Glória D'Oeste</t>
  </si>
  <si>
    <t>Juti</t>
  </si>
  <si>
    <t>Areado</t>
  </si>
  <si>
    <t>Eldorado do Carajás</t>
  </si>
  <si>
    <t>Caiçara</t>
  </si>
  <si>
    <t>Cafeara</t>
  </si>
  <si>
    <t>Catende</t>
  </si>
  <si>
    <t>Campo Maior</t>
  </si>
  <si>
    <t>Nilópolis</t>
  </si>
  <si>
    <t>Goianinha</t>
  </si>
  <si>
    <t>Boa Vista do Incra</t>
  </si>
  <si>
    <t>Seringueiras</t>
  </si>
  <si>
    <t>Brunópolis</t>
  </si>
  <si>
    <t>Assis</t>
  </si>
  <si>
    <t>Nossa Senhora do Socorro</t>
  </si>
  <si>
    <t>Dois Irmãos do Tocantins</t>
  </si>
  <si>
    <t>Major Isidoro</t>
  </si>
  <si>
    <t>Presidente Figueiredo</t>
  </si>
  <si>
    <t>Bom Jesus da Lapa</t>
  </si>
  <si>
    <t>Chorozinho</t>
  </si>
  <si>
    <t>Mimoso do Sul</t>
  </si>
  <si>
    <t>Caldas Novas</t>
  </si>
  <si>
    <t>Cantanhede</t>
  </si>
  <si>
    <t>Guarantã do Norte</t>
  </si>
  <si>
    <t>Ladário</t>
  </si>
  <si>
    <t>Argirita</t>
  </si>
  <si>
    <t>Faro</t>
  </si>
  <si>
    <t>Cajazeiras</t>
  </si>
  <si>
    <t>Cafelândia</t>
  </si>
  <si>
    <t>Canavieira</t>
  </si>
  <si>
    <t>Niterói</t>
  </si>
  <si>
    <t>Governador Dix-Sept Rosado</t>
  </si>
  <si>
    <t>Boa Vista do Sul</t>
  </si>
  <si>
    <t>Teixeirópolis</t>
  </si>
  <si>
    <t>Brusque</t>
  </si>
  <si>
    <t>Atibaia</t>
  </si>
  <si>
    <t>Pacatuba</t>
  </si>
  <si>
    <t>Dueré</t>
  </si>
  <si>
    <t>Maragogi</t>
  </si>
  <si>
    <t>Rio Preto da Eva</t>
  </si>
  <si>
    <t>Bom Jesus da Serra</t>
  </si>
  <si>
    <t>Coreaú</t>
  </si>
  <si>
    <t>Montanha</t>
  </si>
  <si>
    <t>Caldazinha</t>
  </si>
  <si>
    <t>Capinzal do Norte</t>
  </si>
  <si>
    <t>Guiratinga</t>
  </si>
  <si>
    <t>Laguna Carapã</t>
  </si>
  <si>
    <t>Aricanduva</t>
  </si>
  <si>
    <t>Floresta do Araguaia</t>
  </si>
  <si>
    <t>Cajazeirinhas</t>
  </si>
  <si>
    <t>Cafezal do Sul</t>
  </si>
  <si>
    <t>Chã de Alegria</t>
  </si>
  <si>
    <t>Canto do Buriti</t>
  </si>
  <si>
    <t>Nova Friburgo</t>
  </si>
  <si>
    <t>Grossos</t>
  </si>
  <si>
    <t>Theobroma</t>
  </si>
  <si>
    <t>Caçador</t>
  </si>
  <si>
    <t>Auriflama</t>
  </si>
  <si>
    <t>Pedra Mole</t>
  </si>
  <si>
    <t>Esperantina</t>
  </si>
  <si>
    <t>Maravilha</t>
  </si>
  <si>
    <t>Santa Isabel do Rio Negro</t>
  </si>
  <si>
    <t>Boninal</t>
  </si>
  <si>
    <t>Crateús</t>
  </si>
  <si>
    <t>Mucurici</t>
  </si>
  <si>
    <t>Campestre de Goiás</t>
  </si>
  <si>
    <t>Carolina</t>
  </si>
  <si>
    <t>Indiavaí</t>
  </si>
  <si>
    <t>Maracaju</t>
  </si>
  <si>
    <t>Arinos</t>
  </si>
  <si>
    <t>Garrafão do Norte</t>
  </si>
  <si>
    <t>Caldas Brandão</t>
  </si>
  <si>
    <t>Califórnia</t>
  </si>
  <si>
    <t>Chã Grande</t>
  </si>
  <si>
    <t>Capitão de Campos</t>
  </si>
  <si>
    <t>Nova Iguaçu</t>
  </si>
  <si>
    <t>Guamaré</t>
  </si>
  <si>
    <t>Bom Princípio</t>
  </si>
  <si>
    <t>Urupá</t>
  </si>
  <si>
    <t>Caibi</t>
  </si>
  <si>
    <t>Avaí</t>
  </si>
  <si>
    <t>Pedrinhas</t>
  </si>
  <si>
    <t>Fátima</t>
  </si>
  <si>
    <t>Marechal Deodoro</t>
  </si>
  <si>
    <t>Santo Antônio do Içá</t>
  </si>
  <si>
    <t>Crato</t>
  </si>
  <si>
    <t>Muniz Freire</t>
  </si>
  <si>
    <t>Campinaçu</t>
  </si>
  <si>
    <t>Carutapera</t>
  </si>
  <si>
    <t>Ipiranga do Norte</t>
  </si>
  <si>
    <t>Miranda</t>
  </si>
  <si>
    <t>Astolfo Dutra</t>
  </si>
  <si>
    <t>Goianésia do Pará</t>
  </si>
  <si>
    <t>Camalaú</t>
  </si>
  <si>
    <t>Cambará</t>
  </si>
  <si>
    <t>Condado</t>
  </si>
  <si>
    <t>Capitão Gervásio Oliveira</t>
  </si>
  <si>
    <t>Paracambi</t>
  </si>
  <si>
    <t>Ielmo Marinho</t>
  </si>
  <si>
    <t>Bom Progresso</t>
  </si>
  <si>
    <t>Vale do Anari</t>
  </si>
  <si>
    <t>Calmon</t>
  </si>
  <si>
    <t>Avanhandava</t>
  </si>
  <si>
    <t>Pinhão</t>
  </si>
  <si>
    <t>Figueirópolis</t>
  </si>
  <si>
    <t>Maribondo</t>
  </si>
  <si>
    <t>São Gabriel da Cachoeira</t>
  </si>
  <si>
    <t>Boquira</t>
  </si>
  <si>
    <t>Croatá</t>
  </si>
  <si>
    <t>Muqui</t>
  </si>
  <si>
    <t>Campinorte</t>
  </si>
  <si>
    <t>Caxias</t>
  </si>
  <si>
    <t>Itanhangá</t>
  </si>
  <si>
    <t>Mundo Novo</t>
  </si>
  <si>
    <t>Ataléia</t>
  </si>
  <si>
    <t>Gurupá</t>
  </si>
  <si>
    <t>Campina Grande</t>
  </si>
  <si>
    <t>Cambé</t>
  </si>
  <si>
    <t>Correntes</t>
  </si>
  <si>
    <t>Paraíba do Sul</t>
  </si>
  <si>
    <t>Ipanguaçu</t>
  </si>
  <si>
    <t>Bom Retiro do Sul</t>
  </si>
  <si>
    <t>Vale do Paraíso</t>
  </si>
  <si>
    <t>Camboriú</t>
  </si>
  <si>
    <t>Avaré</t>
  </si>
  <si>
    <t>Pirambu</t>
  </si>
  <si>
    <t>Filadélfia</t>
  </si>
  <si>
    <t>Mar Vermelho</t>
  </si>
  <si>
    <t>São Paulo de Olivença</t>
  </si>
  <si>
    <t>Botuporã</t>
  </si>
  <si>
    <t>Cruz</t>
  </si>
  <si>
    <t>Nova Venécia</t>
  </si>
  <si>
    <t>Campo Alegre de Goiás</t>
  </si>
  <si>
    <t>Cedral</t>
  </si>
  <si>
    <t>Itaúba</t>
  </si>
  <si>
    <t>Naviraí</t>
  </si>
  <si>
    <t>Augusto de Lima</t>
  </si>
  <si>
    <t>Igarapé-Açu</t>
  </si>
  <si>
    <t>Capim</t>
  </si>
  <si>
    <t>Cambira</t>
  </si>
  <si>
    <t>Cortês</t>
  </si>
  <si>
    <t>Caraúbas do Piauí</t>
  </si>
  <si>
    <t>Paraty</t>
  </si>
  <si>
    <t>Ipueira</t>
  </si>
  <si>
    <t>Boqueirão do Leão</t>
  </si>
  <si>
    <t>Capão Alto</t>
  </si>
  <si>
    <t>Bady Bassitt</t>
  </si>
  <si>
    <t>Poço Redondo</t>
  </si>
  <si>
    <t>Formoso do Araguaia</t>
  </si>
  <si>
    <t>Mata Grande</t>
  </si>
  <si>
    <t>São Sebastião do Uatumã</t>
  </si>
  <si>
    <t>Brejões</t>
  </si>
  <si>
    <t>Deputado Irapuan Pinheiro</t>
  </si>
  <si>
    <t>Pancas</t>
  </si>
  <si>
    <t>Campo Limpo de Goiás</t>
  </si>
  <si>
    <t>Central do Maranhão</t>
  </si>
  <si>
    <t>Itiquira</t>
  </si>
  <si>
    <t>Nioaque</t>
  </si>
  <si>
    <t>Baependi</t>
  </si>
  <si>
    <t>Igarapé-Miri</t>
  </si>
  <si>
    <t>Campina da Lagoa</t>
  </si>
  <si>
    <t>Cumaru</t>
  </si>
  <si>
    <t>Caridade do Piauí</t>
  </si>
  <si>
    <t>Paty do Alferes</t>
  </si>
  <si>
    <t>Itajá</t>
  </si>
  <si>
    <t>Bossoroca</t>
  </si>
  <si>
    <t>Balbinos</t>
  </si>
  <si>
    <t>Poço Verde</t>
  </si>
  <si>
    <t>Tabocão</t>
  </si>
  <si>
    <t>Matriz de Camaragibe</t>
  </si>
  <si>
    <t>Silves</t>
  </si>
  <si>
    <t>Brejolândia</t>
  </si>
  <si>
    <t>Ereré</t>
  </si>
  <si>
    <t>Pedro Canário</t>
  </si>
  <si>
    <t>Campos Belos</t>
  </si>
  <si>
    <t>Centro do Guilherme</t>
  </si>
  <si>
    <t>Jaciara</t>
  </si>
  <si>
    <t>Nova Alvorada do Sul</t>
  </si>
  <si>
    <t>Baldim</t>
  </si>
  <si>
    <t>Inhangapi</t>
  </si>
  <si>
    <t>Carrapateira</t>
  </si>
  <si>
    <t>Campina do Simão</t>
  </si>
  <si>
    <t>Cupira</t>
  </si>
  <si>
    <t>Castelo do Piauí</t>
  </si>
  <si>
    <t>Petrópolis</t>
  </si>
  <si>
    <t>Itaú</t>
  </si>
  <si>
    <t>Bozano</t>
  </si>
  <si>
    <t>Campo Belo do Sul</t>
  </si>
  <si>
    <t>Bálsamo</t>
  </si>
  <si>
    <t>Porto da Folha</t>
  </si>
  <si>
    <t>Goianorte</t>
  </si>
  <si>
    <t>Messias</t>
  </si>
  <si>
    <t>Tabatinga</t>
  </si>
  <si>
    <t>Brotas de Macaúbas</t>
  </si>
  <si>
    <t>Eusébio</t>
  </si>
  <si>
    <t>Pinheiros</t>
  </si>
  <si>
    <t>Campos Verdes</t>
  </si>
  <si>
    <t>Centro Novo do Maranhão</t>
  </si>
  <si>
    <t>Jangada</t>
  </si>
  <si>
    <t>Nova Andradina</t>
  </si>
  <si>
    <t>Bambuí</t>
  </si>
  <si>
    <t>Ipixuna do Pará</t>
  </si>
  <si>
    <t>Casserengue</t>
  </si>
  <si>
    <t>Campina Grande do Sul</t>
  </si>
  <si>
    <t>Custódia</t>
  </si>
  <si>
    <t>Caxingó</t>
  </si>
  <si>
    <t>Pinheiral</t>
  </si>
  <si>
    <t>Jaçanã</t>
  </si>
  <si>
    <t>Braga</t>
  </si>
  <si>
    <t>Campo Erê</t>
  </si>
  <si>
    <t>Bananal</t>
  </si>
  <si>
    <t>Propriá</t>
  </si>
  <si>
    <t>Goiatins</t>
  </si>
  <si>
    <t>Minador do Negrão</t>
  </si>
  <si>
    <t>Tapauá</t>
  </si>
  <si>
    <t>Brumado</t>
  </si>
  <si>
    <t>Farias Brito</t>
  </si>
  <si>
    <t>Piúma</t>
  </si>
  <si>
    <t>Carmo do Rio Verde</t>
  </si>
  <si>
    <t>Chapadinha</t>
  </si>
  <si>
    <t>Jauru</t>
  </si>
  <si>
    <t>Novo Horizonte do Sul</t>
  </si>
  <si>
    <t>Bandeira</t>
  </si>
  <si>
    <t>Irituia</t>
  </si>
  <si>
    <t>Catingueira</t>
  </si>
  <si>
    <t>Campo Bonito</t>
  </si>
  <si>
    <t>Dormentes</t>
  </si>
  <si>
    <t>Cocal</t>
  </si>
  <si>
    <t>Piraí</t>
  </si>
  <si>
    <t>Jandaíra</t>
  </si>
  <si>
    <t>Brochier</t>
  </si>
  <si>
    <t>Campos Novos</t>
  </si>
  <si>
    <t>Barão de Antonina</t>
  </si>
  <si>
    <t>Riachão do Dantas</t>
  </si>
  <si>
    <t>Guaraí</t>
  </si>
  <si>
    <t>Monteirópolis</t>
  </si>
  <si>
    <t>Tefé</t>
  </si>
  <si>
    <t>Buerarema</t>
  </si>
  <si>
    <t>Forquilha</t>
  </si>
  <si>
    <t>Ponto Belo</t>
  </si>
  <si>
    <t>Castelândia</t>
  </si>
  <si>
    <t>Cidelândia</t>
  </si>
  <si>
    <t>Juara</t>
  </si>
  <si>
    <t>Paraíso das Águas</t>
  </si>
  <si>
    <t>Bandeira do Sul</t>
  </si>
  <si>
    <t>Itaituba</t>
  </si>
  <si>
    <t>Catolé do Rocha</t>
  </si>
  <si>
    <t>Campo do Tenente</t>
  </si>
  <si>
    <t>Escada</t>
  </si>
  <si>
    <t>Cocal de Telha</t>
  </si>
  <si>
    <t>Porciúncula</t>
  </si>
  <si>
    <t>Janduís</t>
  </si>
  <si>
    <t>Butiá</t>
  </si>
  <si>
    <t>Canelinha</t>
  </si>
  <si>
    <t>Barbosa</t>
  </si>
  <si>
    <t>Riachuelo</t>
  </si>
  <si>
    <t>Gurupi</t>
  </si>
  <si>
    <t>Murici</t>
  </si>
  <si>
    <t>Tonantins</t>
  </si>
  <si>
    <t>Buritirama</t>
  </si>
  <si>
    <t>Fortaleza</t>
  </si>
  <si>
    <t>Presidente Kennedy</t>
  </si>
  <si>
    <t>Catalão</t>
  </si>
  <si>
    <t>Codó</t>
  </si>
  <si>
    <t>Juína</t>
  </si>
  <si>
    <t>Paranaíba</t>
  </si>
  <si>
    <t>Barão de Cocais</t>
  </si>
  <si>
    <t>Itupiranga</t>
  </si>
  <si>
    <t>Caturité</t>
  </si>
  <si>
    <t>Campo Largo</t>
  </si>
  <si>
    <t>Exu</t>
  </si>
  <si>
    <t>Cocal dos Alves</t>
  </si>
  <si>
    <t>Porto Real</t>
  </si>
  <si>
    <t>Januário Cicco</t>
  </si>
  <si>
    <t>Caçapava do Sul</t>
  </si>
  <si>
    <t>Canoinhas</t>
  </si>
  <si>
    <t>Bariri</t>
  </si>
  <si>
    <t>Ribeirópolis</t>
  </si>
  <si>
    <t>Ipueiras</t>
  </si>
  <si>
    <t>Novo Lino</t>
  </si>
  <si>
    <t>Uarini</t>
  </si>
  <si>
    <t>Caatiba</t>
  </si>
  <si>
    <t>Fortim</t>
  </si>
  <si>
    <t>Rio Bananal</t>
  </si>
  <si>
    <t>Caturaí</t>
  </si>
  <si>
    <t>Coelho Neto</t>
  </si>
  <si>
    <t>Juruena</t>
  </si>
  <si>
    <t>Paranhos</t>
  </si>
  <si>
    <t>Barão de Monte Alto</t>
  </si>
  <si>
    <t>Jacareacanga</t>
  </si>
  <si>
    <t>Conceição</t>
  </si>
  <si>
    <t>Campo Magro</t>
  </si>
  <si>
    <t>Coivaras</t>
  </si>
  <si>
    <t>Quatis</t>
  </si>
  <si>
    <t>Japi</t>
  </si>
  <si>
    <t>Cacequi</t>
  </si>
  <si>
    <t>Capinzal</t>
  </si>
  <si>
    <t>Rosário do Catete</t>
  </si>
  <si>
    <t>Itacajá</t>
  </si>
  <si>
    <t>Olho d'Água das Flores</t>
  </si>
  <si>
    <t>Urucará</t>
  </si>
  <si>
    <t>Cabaceiras do Paraguaçu</t>
  </si>
  <si>
    <t>Frecheirinha</t>
  </si>
  <si>
    <t>Rio Novo do Sul</t>
  </si>
  <si>
    <t>Cavalcante</t>
  </si>
  <si>
    <t>Colinas</t>
  </si>
  <si>
    <t>Juscimeira</t>
  </si>
  <si>
    <t>Pedro Gomes</t>
  </si>
  <si>
    <t>Barbacena</t>
  </si>
  <si>
    <t>Jacundá</t>
  </si>
  <si>
    <t>Campo Mourão</t>
  </si>
  <si>
    <t>Ferreiros</t>
  </si>
  <si>
    <t>Colônia do Gurguéia</t>
  </si>
  <si>
    <t>Queimados</t>
  </si>
  <si>
    <t>Jardim de Angicos</t>
  </si>
  <si>
    <t>Cachoeira do Sul</t>
  </si>
  <si>
    <t>Capivari de Baixo</t>
  </si>
  <si>
    <t>Barra do Chapéu</t>
  </si>
  <si>
    <t>Salgado</t>
  </si>
  <si>
    <t>Itaguatins</t>
  </si>
  <si>
    <t>Olho d'Água do Casado</t>
  </si>
  <si>
    <t>Urucurituba</t>
  </si>
  <si>
    <t>Cachoeira</t>
  </si>
  <si>
    <t>General Sampaio</t>
  </si>
  <si>
    <t>Santa Leopoldina</t>
  </si>
  <si>
    <t>Ceres</t>
  </si>
  <si>
    <t>Conceição do Lago-Açu</t>
  </si>
  <si>
    <t>Lambari D'Oeste</t>
  </si>
  <si>
    <t>Ponta Porã</t>
  </si>
  <si>
    <t>Barra Longa</t>
  </si>
  <si>
    <t>Juruti</t>
  </si>
  <si>
    <t>Conde</t>
  </si>
  <si>
    <t>Cândido de Abreu</t>
  </si>
  <si>
    <t>Flores</t>
  </si>
  <si>
    <t>Colônia do Piauí</t>
  </si>
  <si>
    <t>Quissamã</t>
  </si>
  <si>
    <t>Jardim de Piranhas</t>
  </si>
  <si>
    <t>Catanduvas</t>
  </si>
  <si>
    <t>Barra do Turvo</t>
  </si>
  <si>
    <t>Santa Luzia do Itanhy</t>
  </si>
  <si>
    <t>Itapiratins</t>
  </si>
  <si>
    <t>Olho d'Água Grande</t>
  </si>
  <si>
    <t>Caculé</t>
  </si>
  <si>
    <t>Graça</t>
  </si>
  <si>
    <t>Santa Maria de Jetibá</t>
  </si>
  <si>
    <t>Cezarina</t>
  </si>
  <si>
    <t>Coroatá</t>
  </si>
  <si>
    <t>Lucas do Rio Verde</t>
  </si>
  <si>
    <t>Porto Murtinho</t>
  </si>
  <si>
    <t>Barroso</t>
  </si>
  <si>
    <t>Limoeiro do Ajuru</t>
  </si>
  <si>
    <t>Congo</t>
  </si>
  <si>
    <t>Candói</t>
  </si>
  <si>
    <t>Floresta</t>
  </si>
  <si>
    <t>Conceição do Canindé</t>
  </si>
  <si>
    <t>Resende</t>
  </si>
  <si>
    <t>Jardim do Seridó</t>
  </si>
  <si>
    <t>Cacique Doble</t>
  </si>
  <si>
    <t>Caxambu do Sul</t>
  </si>
  <si>
    <t>Barretos</t>
  </si>
  <si>
    <t>Santana do São Francisco</t>
  </si>
  <si>
    <t>Itaporã do Tocantins</t>
  </si>
  <si>
    <t>Olivença</t>
  </si>
  <si>
    <t>Caém</t>
  </si>
  <si>
    <t>Granja</t>
  </si>
  <si>
    <t>Santa Teresa</t>
  </si>
  <si>
    <t>Chapadão do Céu</t>
  </si>
  <si>
    <t>Cururupu</t>
  </si>
  <si>
    <t>Luciara</t>
  </si>
  <si>
    <t>Ribas do Rio Pardo</t>
  </si>
  <si>
    <t>Bela Vista de Minas</t>
  </si>
  <si>
    <t>Mãe do Rio</t>
  </si>
  <si>
    <t>Coremas</t>
  </si>
  <si>
    <t>Frei Miguelinho</t>
  </si>
  <si>
    <t>Coronel José Dias</t>
  </si>
  <si>
    <t>Rio Bonito</t>
  </si>
  <si>
    <t>João Câmara</t>
  </si>
  <si>
    <t>Caibaté</t>
  </si>
  <si>
    <t>Celso Ramos</t>
  </si>
  <si>
    <t>Barrinha</t>
  </si>
  <si>
    <t>Santa Rosa de Lima</t>
  </si>
  <si>
    <t>Jaú do Tocantins</t>
  </si>
  <si>
    <t>Ouro Branco</t>
  </si>
  <si>
    <t>Caetanos</t>
  </si>
  <si>
    <t>Granjeiro</t>
  </si>
  <si>
    <t>São Domingos do Norte</t>
  </si>
  <si>
    <t>Cidade Ocidental</t>
  </si>
  <si>
    <t>Davinópolis</t>
  </si>
  <si>
    <t>Vila Bela da Santíssima Trindade</t>
  </si>
  <si>
    <t>Rio Brilhante</t>
  </si>
  <si>
    <t>Belmiro Braga</t>
  </si>
  <si>
    <t>Magalhães Barata</t>
  </si>
  <si>
    <t>Coxixola</t>
  </si>
  <si>
    <t>Gameleira</t>
  </si>
  <si>
    <t>Corrente</t>
  </si>
  <si>
    <t>Rio Claro</t>
  </si>
  <si>
    <t>João Dias</t>
  </si>
  <si>
    <t>Cerro Negro</t>
  </si>
  <si>
    <t>Barueri</t>
  </si>
  <si>
    <t>Santo Amaro das Brotas</t>
  </si>
  <si>
    <t>Juarina</t>
  </si>
  <si>
    <t>Palestina</t>
  </si>
  <si>
    <t>Caetité</t>
  </si>
  <si>
    <t>Groaíras</t>
  </si>
  <si>
    <t>São Gabriel da Palha</t>
  </si>
  <si>
    <t>Cocalzinho de Goiás</t>
  </si>
  <si>
    <t>Dom Pedro</t>
  </si>
  <si>
    <t>Marcelândia</t>
  </si>
  <si>
    <t>Rio Negro</t>
  </si>
  <si>
    <t>Belo Horizonte</t>
  </si>
  <si>
    <t>Marabá</t>
  </si>
  <si>
    <t>Cruz do Espírito Santo</t>
  </si>
  <si>
    <t>Capitão Leônidas Marques</t>
  </si>
  <si>
    <t>Garanhuns</t>
  </si>
  <si>
    <t>Cristalândia do Piauí</t>
  </si>
  <si>
    <t>Rio das Flores</t>
  </si>
  <si>
    <t>José da Penha</t>
  </si>
  <si>
    <t>Camaquã</t>
  </si>
  <si>
    <t>Chapadão do Lageado</t>
  </si>
  <si>
    <t>Bastos</t>
  </si>
  <si>
    <t>São Cristóvão</t>
  </si>
  <si>
    <t>Lagoa da Confusão</t>
  </si>
  <si>
    <t>Palmeira dos Índios</t>
  </si>
  <si>
    <t>Cafarnaum</t>
  </si>
  <si>
    <t>Guaiúba</t>
  </si>
  <si>
    <t>São José do Calçado</t>
  </si>
  <si>
    <t>Colinas do Sul</t>
  </si>
  <si>
    <t>Duque Bacelar</t>
  </si>
  <si>
    <t>Matupá</t>
  </si>
  <si>
    <t>Rio Verde de Mato Grosso</t>
  </si>
  <si>
    <t>Belo Oriente</t>
  </si>
  <si>
    <t>Maracanã</t>
  </si>
  <si>
    <t>Cubati</t>
  </si>
  <si>
    <t>Carambeí</t>
  </si>
  <si>
    <t>Glória do Goitá</t>
  </si>
  <si>
    <t>Cristino Castro</t>
  </si>
  <si>
    <t>Rio das Ostras</t>
  </si>
  <si>
    <t>Jucurutu</t>
  </si>
  <si>
    <t>Camargo</t>
  </si>
  <si>
    <t>Chapecó</t>
  </si>
  <si>
    <t>Batatais</t>
  </si>
  <si>
    <t>São Domingos</t>
  </si>
  <si>
    <t>Lagoa do Tocantins</t>
  </si>
  <si>
    <t>Pão de Açúcar</t>
  </si>
  <si>
    <t>Cairu</t>
  </si>
  <si>
    <t>Guaraciaba do Norte</t>
  </si>
  <si>
    <t>São Mateus</t>
  </si>
  <si>
    <t>Córrego do Ouro</t>
  </si>
  <si>
    <t>Esperantinópolis</t>
  </si>
  <si>
    <t>Mirassol d'Oeste</t>
  </si>
  <si>
    <t>Rochedo</t>
  </si>
  <si>
    <t>Belo Vale</t>
  </si>
  <si>
    <t>Marapanim</t>
  </si>
  <si>
    <t>Cuité</t>
  </si>
  <si>
    <t>Carlópolis</t>
  </si>
  <si>
    <t>Goiana</t>
  </si>
  <si>
    <t>Curimatá</t>
  </si>
  <si>
    <t>Rio de Janeiro</t>
  </si>
  <si>
    <t>Cambará do Sul</t>
  </si>
  <si>
    <t>Cocal do Sul</t>
  </si>
  <si>
    <t>Bauru</t>
  </si>
  <si>
    <t>São Francisco</t>
  </si>
  <si>
    <t>Lajeado</t>
  </si>
  <si>
    <t>Pariconha</t>
  </si>
  <si>
    <t>Caldeirão Grande</t>
  </si>
  <si>
    <t>Guaramiranga</t>
  </si>
  <si>
    <t>São Roque do Canaã</t>
  </si>
  <si>
    <t>Corumbá de Goiás</t>
  </si>
  <si>
    <t>Estreito</t>
  </si>
  <si>
    <t>Nobres</t>
  </si>
  <si>
    <t>Santa Rita do Pardo</t>
  </si>
  <si>
    <t>Berilo</t>
  </si>
  <si>
    <t>Marituba</t>
  </si>
  <si>
    <t>Cuitegi</t>
  </si>
  <si>
    <t>Granito</t>
  </si>
  <si>
    <t>Currais</t>
  </si>
  <si>
    <t>Santa Maria Madalena</t>
  </si>
  <si>
    <t>Lagoa d'Anta</t>
  </si>
  <si>
    <t>Campestre da Serra</t>
  </si>
  <si>
    <t>Concórdia</t>
  </si>
  <si>
    <t>Bebedouro</t>
  </si>
  <si>
    <t>São Miguel do Aleixo</t>
  </si>
  <si>
    <t>Lavandeira</t>
  </si>
  <si>
    <t>Paripueira</t>
  </si>
  <si>
    <t>Camacan</t>
  </si>
  <si>
    <t>Hidrolândia</t>
  </si>
  <si>
    <t>Serra</t>
  </si>
  <si>
    <t>Corumbaíba</t>
  </si>
  <si>
    <t>Feira Nova do Maranhão</t>
  </si>
  <si>
    <t>Nortelândia</t>
  </si>
  <si>
    <t>São Gabriel do Oeste</t>
  </si>
  <si>
    <t>Bertópolis</t>
  </si>
  <si>
    <t>Medicilândia</t>
  </si>
  <si>
    <t>Cuité de Mamanguape</t>
  </si>
  <si>
    <t>Castro</t>
  </si>
  <si>
    <t>Gravatá</t>
  </si>
  <si>
    <t>Curralinhos</t>
  </si>
  <si>
    <t>Santo Antônio de Pádua</t>
  </si>
  <si>
    <t>Lagoa de Pedras</t>
  </si>
  <si>
    <t>Campina das Missões</t>
  </si>
  <si>
    <t>Cordilheira Alta</t>
  </si>
  <si>
    <t>Bento de Abreu</t>
  </si>
  <si>
    <t>Simão Dias</t>
  </si>
  <si>
    <t>Lizarda</t>
  </si>
  <si>
    <t>Passo de Camaragibe</t>
  </si>
  <si>
    <t>Camaçari</t>
  </si>
  <si>
    <t>Horizonte</t>
  </si>
  <si>
    <t>Sooretama</t>
  </si>
  <si>
    <t>Cristalina</t>
  </si>
  <si>
    <t>Fernando Falcão</t>
  </si>
  <si>
    <t>Nossa Senhora do Livramento</t>
  </si>
  <si>
    <t>Sete Quedas</t>
  </si>
  <si>
    <t>Berizal</t>
  </si>
  <si>
    <t>Melgaço</t>
  </si>
  <si>
    <t>Curral de Cima</t>
  </si>
  <si>
    <t>Iati</t>
  </si>
  <si>
    <t>Curral Novo do Piauí</t>
  </si>
  <si>
    <t>São Francisco de Itabapoana</t>
  </si>
  <si>
    <t>Lagoa de Velhos</t>
  </si>
  <si>
    <t>Campinas do Sul</t>
  </si>
  <si>
    <t>Coronel Freitas</t>
  </si>
  <si>
    <t>Bernardino de Campos</t>
  </si>
  <si>
    <t>Siriri</t>
  </si>
  <si>
    <t>Luzinópolis</t>
  </si>
  <si>
    <t>Paulo Jacinto</t>
  </si>
  <si>
    <t>Camamu</t>
  </si>
  <si>
    <t>Ibaretama</t>
  </si>
  <si>
    <t>Vargem Alta</t>
  </si>
  <si>
    <t>Cristianópolis</t>
  </si>
  <si>
    <t>Formosa da Serra Negra</t>
  </si>
  <si>
    <t>Nova Bandeirantes</t>
  </si>
  <si>
    <t>Selvíria</t>
  </si>
  <si>
    <t>Betim</t>
  </si>
  <si>
    <t>Mocajuba</t>
  </si>
  <si>
    <t>Curral Velho</t>
  </si>
  <si>
    <t>Centenário do Sul</t>
  </si>
  <si>
    <t>Ibimirim</t>
  </si>
  <si>
    <t>Demerval Lobão</t>
  </si>
  <si>
    <t>São Fidélis</t>
  </si>
  <si>
    <t>Lagoa Nova</t>
  </si>
  <si>
    <t>Campo Bom</t>
  </si>
  <si>
    <t>Coronel Martins</t>
  </si>
  <si>
    <t>Bertioga</t>
  </si>
  <si>
    <t>Telha</t>
  </si>
  <si>
    <t>Marianópolis do Tocantins</t>
  </si>
  <si>
    <t>Penedo</t>
  </si>
  <si>
    <t>Campo Alegre de Lourdes</t>
  </si>
  <si>
    <t>Ibiapina</t>
  </si>
  <si>
    <t>Venda Nova do Imigrante</t>
  </si>
  <si>
    <t>Crixás</t>
  </si>
  <si>
    <t>Fortaleza dos Nogueiras</t>
  </si>
  <si>
    <t>Nova Nazaré</t>
  </si>
  <si>
    <t>Sidrolândia</t>
  </si>
  <si>
    <t>Bias Fortes</t>
  </si>
  <si>
    <t>Moju</t>
  </si>
  <si>
    <t>Damião</t>
  </si>
  <si>
    <t>Cerro Azul</t>
  </si>
  <si>
    <t>Ibirajuba</t>
  </si>
  <si>
    <t>Dirceu Arcoverde</t>
  </si>
  <si>
    <t>São Gonçalo</t>
  </si>
  <si>
    <t>Lagoa Salgada</t>
  </si>
  <si>
    <t>Campo Novo</t>
  </si>
  <si>
    <t>Corupá</t>
  </si>
  <si>
    <t>Bilac</t>
  </si>
  <si>
    <t>Tobias Barreto</t>
  </si>
  <si>
    <t>Mateiros</t>
  </si>
  <si>
    <t>Piaçabuçu</t>
  </si>
  <si>
    <t>Campo Formoso</t>
  </si>
  <si>
    <t>Ibicuitinga</t>
  </si>
  <si>
    <t>Viana</t>
  </si>
  <si>
    <t>Cromínia</t>
  </si>
  <si>
    <t>Fortuna</t>
  </si>
  <si>
    <t>Nova Lacerda</t>
  </si>
  <si>
    <t>Sonora</t>
  </si>
  <si>
    <t>Bicas</t>
  </si>
  <si>
    <t>Mojuí dos Campos</t>
  </si>
  <si>
    <t>Desterro</t>
  </si>
  <si>
    <t>Céu Azul</t>
  </si>
  <si>
    <t>Igarassu</t>
  </si>
  <si>
    <t>Dom Expedito Lopes</t>
  </si>
  <si>
    <t>São João da Barra</t>
  </si>
  <si>
    <t>Lajes</t>
  </si>
  <si>
    <t>Campos Borges</t>
  </si>
  <si>
    <t>Correia Pinto</t>
  </si>
  <si>
    <t>Birigui</t>
  </si>
  <si>
    <t>Tomar do Geru</t>
  </si>
  <si>
    <t>Maurilândia do Tocantins</t>
  </si>
  <si>
    <t>Pilar</t>
  </si>
  <si>
    <t>Canápolis</t>
  </si>
  <si>
    <t>Icapuí</t>
  </si>
  <si>
    <t>Vila Pavão</t>
  </si>
  <si>
    <t>Cumari</t>
  </si>
  <si>
    <t>Godofredo Viana</t>
  </si>
  <si>
    <t>Nova Santa Helena</t>
  </si>
  <si>
    <t>Tacuru</t>
  </si>
  <si>
    <t>Biquinhas</t>
  </si>
  <si>
    <t>Monte Alegre</t>
  </si>
  <si>
    <t>Vista Serrana</t>
  </si>
  <si>
    <t>Chopinzinho</t>
  </si>
  <si>
    <t>Iguaracy</t>
  </si>
  <si>
    <t>Domingos Mourão</t>
  </si>
  <si>
    <t>São João de Meriti</t>
  </si>
  <si>
    <t>Lajes Pintadas</t>
  </si>
  <si>
    <t>Candelária</t>
  </si>
  <si>
    <t>Criciúma</t>
  </si>
  <si>
    <t>Biritiba Mirim</t>
  </si>
  <si>
    <t>Umbaúba</t>
  </si>
  <si>
    <t>Miracema do Tocantins</t>
  </si>
  <si>
    <t>Pindoba</t>
  </si>
  <si>
    <t>Icó</t>
  </si>
  <si>
    <t>Vila Valério</t>
  </si>
  <si>
    <t>Damianópolis</t>
  </si>
  <si>
    <t>Gonçalves Dias</t>
  </si>
  <si>
    <t>Nova Brasilândia</t>
  </si>
  <si>
    <t>Taquarussu</t>
  </si>
  <si>
    <t>Muaná</t>
  </si>
  <si>
    <t>Diamante</t>
  </si>
  <si>
    <t>Cianorte</t>
  </si>
  <si>
    <t>Inajá</t>
  </si>
  <si>
    <t>Dom Inocêncio</t>
  </si>
  <si>
    <t>São José de Ubá</t>
  </si>
  <si>
    <t>Lucrécia</t>
  </si>
  <si>
    <t>Cândido Godói</t>
  </si>
  <si>
    <t>Cunha Porã</t>
  </si>
  <si>
    <t>Boa Esperança do Sul</t>
  </si>
  <si>
    <t>Miranorte</t>
  </si>
  <si>
    <t>Piranhas</t>
  </si>
  <si>
    <t>Canavieiras</t>
  </si>
  <si>
    <t>Iguatu</t>
  </si>
  <si>
    <t>Vila Velha</t>
  </si>
  <si>
    <t>Damolândia</t>
  </si>
  <si>
    <t>Governador Archer</t>
  </si>
  <si>
    <t>Nova Canaã do Norte</t>
  </si>
  <si>
    <t>Terenos</t>
  </si>
  <si>
    <t>Bocaina de Minas</t>
  </si>
  <si>
    <t>Nova Esperança do Piriá</t>
  </si>
  <si>
    <t>Dona Inês</t>
  </si>
  <si>
    <t>Cidade Gaúcha</t>
  </si>
  <si>
    <t>Ingazeira</t>
  </si>
  <si>
    <t>Elesbão Veloso</t>
  </si>
  <si>
    <t>São José do Vale do Rio Preto</t>
  </si>
  <si>
    <t>Luís Gomes</t>
  </si>
  <si>
    <t>Candiota</t>
  </si>
  <si>
    <t>Cunhataí</t>
  </si>
  <si>
    <t>Monte do Carmo</t>
  </si>
  <si>
    <t>Poço das Trincheiras</t>
  </si>
  <si>
    <t>Candeal</t>
  </si>
  <si>
    <t>Independência</t>
  </si>
  <si>
    <t>Vitória</t>
  </si>
  <si>
    <t>Governador Edison Lobão</t>
  </si>
  <si>
    <t>Nova Mutum</t>
  </si>
  <si>
    <t>Três Lagoas</t>
  </si>
  <si>
    <t>Bocaiúva</t>
  </si>
  <si>
    <t>Nova Ipixuna</t>
  </si>
  <si>
    <t>Duas Estradas</t>
  </si>
  <si>
    <t>Clevelândia</t>
  </si>
  <si>
    <t>Ipojuca</t>
  </si>
  <si>
    <t>Eliseu Martins</t>
  </si>
  <si>
    <t>São Pedro da Aldeia</t>
  </si>
  <si>
    <t>Macaíba</t>
  </si>
  <si>
    <t>Canela</t>
  </si>
  <si>
    <t>Curitibanos</t>
  </si>
  <si>
    <t>Bofete</t>
  </si>
  <si>
    <t>Monte Santo do Tocantins</t>
  </si>
  <si>
    <t>Porto Calvo</t>
  </si>
  <si>
    <t>Candeias</t>
  </si>
  <si>
    <t>Ipaporanga</t>
  </si>
  <si>
    <t>Diorama</t>
  </si>
  <si>
    <t>Governador Eugênio Barros</t>
  </si>
  <si>
    <t>Nova Olímpia</t>
  </si>
  <si>
    <t>Vicentina</t>
  </si>
  <si>
    <t>Bom Despacho</t>
  </si>
  <si>
    <t>Nova Timboteua</t>
  </si>
  <si>
    <t>Emas</t>
  </si>
  <si>
    <t>Colombo</t>
  </si>
  <si>
    <t>Ipubi</t>
  </si>
  <si>
    <t>São Sebastião do Alto</t>
  </si>
  <si>
    <t>Macau</t>
  </si>
  <si>
    <t>Canguçu</t>
  </si>
  <si>
    <t>Descanso</t>
  </si>
  <si>
    <t>Boituva</t>
  </si>
  <si>
    <t>Palmeiras do Tocantins</t>
  </si>
  <si>
    <t>Porto de Pedras</t>
  </si>
  <si>
    <t>Candiba</t>
  </si>
  <si>
    <t>Ipaumirim</t>
  </si>
  <si>
    <t>Doverlândia</t>
  </si>
  <si>
    <t>Governador Luiz Rocha</t>
  </si>
  <si>
    <t>Nova Ubiratã</t>
  </si>
  <si>
    <t>Bom Jardim de Minas</t>
  </si>
  <si>
    <t>Novo Progresso</t>
  </si>
  <si>
    <t>Esperança</t>
  </si>
  <si>
    <t>Colorado</t>
  </si>
  <si>
    <t>Itacuruba</t>
  </si>
  <si>
    <t>Fartura do Piauí</t>
  </si>
  <si>
    <t>Sapucaia</t>
  </si>
  <si>
    <t>Major Sales</t>
  </si>
  <si>
    <t>Canoas</t>
  </si>
  <si>
    <t>Dionísio Cerqueira</t>
  </si>
  <si>
    <t>Bom Jesus dos Perdões</t>
  </si>
  <si>
    <t>Muricilândia</t>
  </si>
  <si>
    <t>Porto Real do Colégio</t>
  </si>
  <si>
    <t>Cândido Sales</t>
  </si>
  <si>
    <t>Ipu</t>
  </si>
  <si>
    <t>Edealina</t>
  </si>
  <si>
    <t>Governador Newton Bello</t>
  </si>
  <si>
    <t>Nova Xavantina</t>
  </si>
  <si>
    <t>Bom Jesus da Penha</t>
  </si>
  <si>
    <t>Novo Repartimento</t>
  </si>
  <si>
    <t>Fagundes</t>
  </si>
  <si>
    <t>Congonhinhas</t>
  </si>
  <si>
    <t>Itaíba</t>
  </si>
  <si>
    <t>Flores do Piauí</t>
  </si>
  <si>
    <t>Saquarema</t>
  </si>
  <si>
    <t>Marcelino Vieira</t>
  </si>
  <si>
    <t>Canudos do Vale</t>
  </si>
  <si>
    <t>Dona Emma</t>
  </si>
  <si>
    <t>Bom Sucesso de Itararé</t>
  </si>
  <si>
    <t>Quebrangulo</t>
  </si>
  <si>
    <t>Cansanção</t>
  </si>
  <si>
    <t>Edéia</t>
  </si>
  <si>
    <t>Governador Nunes Freire</t>
  </si>
  <si>
    <t>Novo Mundo</t>
  </si>
  <si>
    <t>Bom Jesus do Amparo</t>
  </si>
  <si>
    <t>Óbidos</t>
  </si>
  <si>
    <t>Frei Martinho</t>
  </si>
  <si>
    <t>Conselheiro Mairinck</t>
  </si>
  <si>
    <t>Ilha de Itamaracá</t>
  </si>
  <si>
    <t>Floresta do Piauí</t>
  </si>
  <si>
    <t>Seropédica</t>
  </si>
  <si>
    <t>Martins</t>
  </si>
  <si>
    <t>Capão Bonito do Sul</t>
  </si>
  <si>
    <t>Doutor Pedrinho</t>
  </si>
  <si>
    <t>Borá</t>
  </si>
  <si>
    <t>Nazaré</t>
  </si>
  <si>
    <t>Rio Largo</t>
  </si>
  <si>
    <t>Canudos</t>
  </si>
  <si>
    <t>Estrela do Norte</t>
  </si>
  <si>
    <t>Graça Aranha</t>
  </si>
  <si>
    <t>Novo Horizonte do Norte</t>
  </si>
  <si>
    <t>Bom Jesus do Galho</t>
  </si>
  <si>
    <t>Oeiras do Pará</t>
  </si>
  <si>
    <t>Gado Bravo</t>
  </si>
  <si>
    <t>Contenda</t>
  </si>
  <si>
    <t>Itambé</t>
  </si>
  <si>
    <t>Floriano</t>
  </si>
  <si>
    <t>Silva Jardim</t>
  </si>
  <si>
    <t>Maxaranguape</t>
  </si>
  <si>
    <t>Capão da Canoa</t>
  </si>
  <si>
    <t>Entre Rios</t>
  </si>
  <si>
    <t>Boracéia</t>
  </si>
  <si>
    <t>Nova Olinda</t>
  </si>
  <si>
    <t>Roteiro</t>
  </si>
  <si>
    <t>Capela do Alto Alegre</t>
  </si>
  <si>
    <t>Irauçuba</t>
  </si>
  <si>
    <t>Faina</t>
  </si>
  <si>
    <t>Grajaú</t>
  </si>
  <si>
    <t>Novo São Joaquim</t>
  </si>
  <si>
    <t>Bom Repouso</t>
  </si>
  <si>
    <t>Oriximiná</t>
  </si>
  <si>
    <t>Guarabira</t>
  </si>
  <si>
    <t>Corbélia</t>
  </si>
  <si>
    <t>Itapetim</t>
  </si>
  <si>
    <t>Francinópolis</t>
  </si>
  <si>
    <t>Sumidouro</t>
  </si>
  <si>
    <t>Messias Targino</t>
  </si>
  <si>
    <t>Capão do Cipó</t>
  </si>
  <si>
    <t>Ermo</t>
  </si>
  <si>
    <t>Nova Rosalândia</t>
  </si>
  <si>
    <t>Santa Luzia do Norte</t>
  </si>
  <si>
    <t>Capim Grosso</t>
  </si>
  <si>
    <t>Itaiçaba</t>
  </si>
  <si>
    <t>Fazenda Nova</t>
  </si>
  <si>
    <t>Guimarães</t>
  </si>
  <si>
    <t>Paranaíta</t>
  </si>
  <si>
    <t>Ourém</t>
  </si>
  <si>
    <t>Gurinhém</t>
  </si>
  <si>
    <t>Cornélio Procópio</t>
  </si>
  <si>
    <t>Itapissuma</t>
  </si>
  <si>
    <t>Francisco Ayres</t>
  </si>
  <si>
    <t>Tanguá</t>
  </si>
  <si>
    <t>Montanhas</t>
  </si>
  <si>
    <t>Capão do Leão</t>
  </si>
  <si>
    <t>Erval Velho</t>
  </si>
  <si>
    <t>Borebi</t>
  </si>
  <si>
    <t>Novo Acordo</t>
  </si>
  <si>
    <t>Santana do Ipanema</t>
  </si>
  <si>
    <t>Caraíbas</t>
  </si>
  <si>
    <t>Itaitinga</t>
  </si>
  <si>
    <t>Firminópolis</t>
  </si>
  <si>
    <t>Humberto de Campos</t>
  </si>
  <si>
    <t>Paranatinga</t>
  </si>
  <si>
    <t>Ourilândia do Norte</t>
  </si>
  <si>
    <t>Gurjão</t>
  </si>
  <si>
    <t>Coronel Domingos Soares</t>
  </si>
  <si>
    <t>Itaquitinga</t>
  </si>
  <si>
    <t>Francisco Macedo</t>
  </si>
  <si>
    <t>Teresópolis</t>
  </si>
  <si>
    <t>Capivari do Sul</t>
  </si>
  <si>
    <t>Faxinal dos Guedes</t>
  </si>
  <si>
    <t>Botucatu</t>
  </si>
  <si>
    <t>Novo Alegre</t>
  </si>
  <si>
    <t>Santana do Mundaú</t>
  </si>
  <si>
    <t>Caravelas</t>
  </si>
  <si>
    <t>Itapajé</t>
  </si>
  <si>
    <t>Flores de Goiás</t>
  </si>
  <si>
    <t>Icatu</t>
  </si>
  <si>
    <t>Novo Santo Antônio</t>
  </si>
  <si>
    <t>Bonfinópolis de Minas</t>
  </si>
  <si>
    <t>Pacajá</t>
  </si>
  <si>
    <t>Ibiara</t>
  </si>
  <si>
    <t>Coronel Vivida</t>
  </si>
  <si>
    <t>Jaboatão dos Guararapes</t>
  </si>
  <si>
    <t>Francisco Santos</t>
  </si>
  <si>
    <t>Trajano de Moraes</t>
  </si>
  <si>
    <t>Monte das Gameleiras</t>
  </si>
  <si>
    <t>Capela de Santana</t>
  </si>
  <si>
    <t>Flor do Sertão</t>
  </si>
  <si>
    <t>Bragança Paulista</t>
  </si>
  <si>
    <t>Novo Jardim</t>
  </si>
  <si>
    <t>São Brás</t>
  </si>
  <si>
    <t>Cardeal da Silva</t>
  </si>
  <si>
    <t>Itapipoca</t>
  </si>
  <si>
    <t>Formosa</t>
  </si>
  <si>
    <t>Igarapé do Meio</t>
  </si>
  <si>
    <t>Pedra Preta</t>
  </si>
  <si>
    <t>Bonito de Minas</t>
  </si>
  <si>
    <t>Palestina do Pará</t>
  </si>
  <si>
    <t>Imaculada</t>
  </si>
  <si>
    <t>Corumbataí do Sul</t>
  </si>
  <si>
    <t>Jaqueira</t>
  </si>
  <si>
    <t>Fronteiras</t>
  </si>
  <si>
    <t>Três Rios</t>
  </si>
  <si>
    <t>Mossoró</t>
  </si>
  <si>
    <t>Capitão</t>
  </si>
  <si>
    <t>Florianópolis</t>
  </si>
  <si>
    <t>Braúna</t>
  </si>
  <si>
    <t>Oliveira de Fátima</t>
  </si>
  <si>
    <t>São José da Laje</t>
  </si>
  <si>
    <t>Carinhanha</t>
  </si>
  <si>
    <t>Itapiúna</t>
  </si>
  <si>
    <t>Formoso</t>
  </si>
  <si>
    <t>Igarapé Grande</t>
  </si>
  <si>
    <t>Peixoto de Azevedo</t>
  </si>
  <si>
    <t>Borda da Mata</t>
  </si>
  <si>
    <t>Paragominas</t>
  </si>
  <si>
    <t>Ingá</t>
  </si>
  <si>
    <t>Cruzeiro do Iguaçu</t>
  </si>
  <si>
    <t>Jataúba</t>
  </si>
  <si>
    <t>Geminiano</t>
  </si>
  <si>
    <t>Valença</t>
  </si>
  <si>
    <t>Natal</t>
  </si>
  <si>
    <t>Carazinho</t>
  </si>
  <si>
    <t>Formosa do Sul</t>
  </si>
  <si>
    <t>Brejo Alegre</t>
  </si>
  <si>
    <t>Palmeirante</t>
  </si>
  <si>
    <t>São José da Tapera</t>
  </si>
  <si>
    <t>Casa Nova</t>
  </si>
  <si>
    <t>Itarema</t>
  </si>
  <si>
    <t>Gameleira de Goiás</t>
  </si>
  <si>
    <t>Imperatriz</t>
  </si>
  <si>
    <t>Planalto da Serra</t>
  </si>
  <si>
    <t>Botelhos</t>
  </si>
  <si>
    <t>Parauapebas</t>
  </si>
  <si>
    <t>Cruzeiro do Oeste</t>
  </si>
  <si>
    <t>Jatobá</t>
  </si>
  <si>
    <t>Gilbués</t>
  </si>
  <si>
    <t>Varre-Sai</t>
  </si>
  <si>
    <t>Nísia Floresta</t>
  </si>
  <si>
    <t>Caraá</t>
  </si>
  <si>
    <t>Forquilhinha</t>
  </si>
  <si>
    <t>Brodowski</t>
  </si>
  <si>
    <t>Palmeirópolis</t>
  </si>
  <si>
    <t>São Luís do Quitunde</t>
  </si>
  <si>
    <t>Castro Alves</t>
  </si>
  <si>
    <t>Itatira</t>
  </si>
  <si>
    <t>Divinópolis de Goiás</t>
  </si>
  <si>
    <t>Itaipava do Grajaú</t>
  </si>
  <si>
    <t>Poconé</t>
  </si>
  <si>
    <t>Botumirim</t>
  </si>
  <si>
    <t>Pau D'Arco</t>
  </si>
  <si>
    <t>Itaporanga</t>
  </si>
  <si>
    <t>João Alfredo</t>
  </si>
  <si>
    <t>Guadalupe</t>
  </si>
  <si>
    <t>Vassouras</t>
  </si>
  <si>
    <t>Nova Cruz</t>
  </si>
  <si>
    <t>Carlos Barbosa</t>
  </si>
  <si>
    <t>Fraiburgo</t>
  </si>
  <si>
    <t>Brotas</t>
  </si>
  <si>
    <t>Paraíso do Tocantins</t>
  </si>
  <si>
    <t>São Miguel dos Campos</t>
  </si>
  <si>
    <t>Catolândia</t>
  </si>
  <si>
    <t>Jaguaretama</t>
  </si>
  <si>
    <t>Goianápolis</t>
  </si>
  <si>
    <t>Itapecuru Mirim</t>
  </si>
  <si>
    <t>Pontal do Araguaia</t>
  </si>
  <si>
    <t>Brasilândia de Minas</t>
  </si>
  <si>
    <t>Peixe-Boi</t>
  </si>
  <si>
    <t>Itapororoca</t>
  </si>
  <si>
    <t>Cruz Machado</t>
  </si>
  <si>
    <t>Joaquim Nabuco</t>
  </si>
  <si>
    <t>Guaribas</t>
  </si>
  <si>
    <t>Volta Redonda</t>
  </si>
  <si>
    <t>Olho d'Água do Borges</t>
  </si>
  <si>
    <t>Carlos Gomes</t>
  </si>
  <si>
    <t>Frei Rogério</t>
  </si>
  <si>
    <t>Buri</t>
  </si>
  <si>
    <t>Paranã</t>
  </si>
  <si>
    <t>São Miguel dos Milagres</t>
  </si>
  <si>
    <t>Catu</t>
  </si>
  <si>
    <t>Jaguaribara</t>
  </si>
  <si>
    <t>Goiandira</t>
  </si>
  <si>
    <t>Itinga do Maranhão</t>
  </si>
  <si>
    <t>Ponte Branca</t>
  </si>
  <si>
    <t>Brasília de Minas</t>
  </si>
  <si>
    <t>Piçarra</t>
  </si>
  <si>
    <t>Itatuba</t>
  </si>
  <si>
    <t>Cruzmaltina</t>
  </si>
  <si>
    <t>Jucati</t>
  </si>
  <si>
    <t>Hugo Napoleão</t>
  </si>
  <si>
    <t>Casca</t>
  </si>
  <si>
    <t>Galvão</t>
  </si>
  <si>
    <t>Buritama</t>
  </si>
  <si>
    <t>São Sebastião</t>
  </si>
  <si>
    <t>Caturama</t>
  </si>
  <si>
    <t>Jaguaribe</t>
  </si>
  <si>
    <t>Goianésia</t>
  </si>
  <si>
    <t>Pontes e Lacerda</t>
  </si>
  <si>
    <t>Brás Pires</t>
  </si>
  <si>
    <t>Placas</t>
  </si>
  <si>
    <t>Jacaraú</t>
  </si>
  <si>
    <t>Curitiba</t>
  </si>
  <si>
    <t>Jupi</t>
  </si>
  <si>
    <t>Ilha Grande</t>
  </si>
  <si>
    <t>Paraná</t>
  </si>
  <si>
    <t>Caseiros</t>
  </si>
  <si>
    <t>Garopaba</t>
  </si>
  <si>
    <t>Buritizal</t>
  </si>
  <si>
    <t>Pedro Afonso</t>
  </si>
  <si>
    <t>Satuba</t>
  </si>
  <si>
    <t>Central</t>
  </si>
  <si>
    <t>Jaguaruana</t>
  </si>
  <si>
    <t>Goiânia</t>
  </si>
  <si>
    <t>Jenipapo dos Vieiras</t>
  </si>
  <si>
    <t>Porto Alegre do Norte</t>
  </si>
  <si>
    <t>Braúnas</t>
  </si>
  <si>
    <t>Ponta de Pedras</t>
  </si>
  <si>
    <t>Jericó</t>
  </si>
  <si>
    <t>Curiúva</t>
  </si>
  <si>
    <t>Jurema</t>
  </si>
  <si>
    <t>Inhuma</t>
  </si>
  <si>
    <t>Paraú</t>
  </si>
  <si>
    <t>Catuípe</t>
  </si>
  <si>
    <t>Garuva</t>
  </si>
  <si>
    <t>Cabrália Paulista</t>
  </si>
  <si>
    <t>Peixe</t>
  </si>
  <si>
    <t>Senador Rui Palmeira</t>
  </si>
  <si>
    <t>Chorrochó</t>
  </si>
  <si>
    <t>Goianira</t>
  </si>
  <si>
    <t>João Lisboa</t>
  </si>
  <si>
    <t>Porto dos Gaúchos</t>
  </si>
  <si>
    <t>Brazópolis</t>
  </si>
  <si>
    <t>Portel</t>
  </si>
  <si>
    <t>João Pessoa</t>
  </si>
  <si>
    <t>Diamante do Norte</t>
  </si>
  <si>
    <t>Lagoa do Carro</t>
  </si>
  <si>
    <t>Ipiranga do Piauí</t>
  </si>
  <si>
    <t>Parazinho</t>
  </si>
  <si>
    <t>Caxias do Sul</t>
  </si>
  <si>
    <t>Gaspar</t>
  </si>
  <si>
    <t>Cabreúva</t>
  </si>
  <si>
    <t>Pequizeiro</t>
  </si>
  <si>
    <t>Tanque d'Arca</t>
  </si>
  <si>
    <t>Cícero Dantas</t>
  </si>
  <si>
    <t>Jati</t>
  </si>
  <si>
    <t>Goiás</t>
  </si>
  <si>
    <t>Joselândia</t>
  </si>
  <si>
    <t>Porto Esperidião</t>
  </si>
  <si>
    <t>Brumadinho</t>
  </si>
  <si>
    <t>Porto de Moz</t>
  </si>
  <si>
    <t>Juarez Távora</t>
  </si>
  <si>
    <t>Diamante do Sul</t>
  </si>
  <si>
    <t>Lagoa de Itaenga</t>
  </si>
  <si>
    <t>Isaías Coelho</t>
  </si>
  <si>
    <t>Parelhas</t>
  </si>
  <si>
    <t>Governador Celso Ramos</t>
  </si>
  <si>
    <t>Caçapava</t>
  </si>
  <si>
    <t>Colméia</t>
  </si>
  <si>
    <t>Taquarana</t>
  </si>
  <si>
    <t>Cipó</t>
  </si>
  <si>
    <t>Jijoca de Jericoacoara</t>
  </si>
  <si>
    <t>Goiatuba</t>
  </si>
  <si>
    <t>Junco do Maranhão</t>
  </si>
  <si>
    <t>Porto Estrela</t>
  </si>
  <si>
    <t>Bueno Brandão</t>
  </si>
  <si>
    <t>Prainha</t>
  </si>
  <si>
    <t>Juazeirinho</t>
  </si>
  <si>
    <t>Diamante D'Oeste</t>
  </si>
  <si>
    <t>Lagoa do Ouro</t>
  </si>
  <si>
    <t>Itainópolis</t>
  </si>
  <si>
    <t>Rio do Fogo</t>
  </si>
  <si>
    <t>Cerrito</t>
  </si>
  <si>
    <t>Grão-Pará</t>
  </si>
  <si>
    <t>Cachoeira Paulista</t>
  </si>
  <si>
    <t>Pindorama do Tocantins</t>
  </si>
  <si>
    <t>Teotônio Vilela</t>
  </si>
  <si>
    <t>Coaraci</t>
  </si>
  <si>
    <t>Juazeiro do Norte</t>
  </si>
  <si>
    <t>Gouvelândia</t>
  </si>
  <si>
    <t>Lago da Pedra</t>
  </si>
  <si>
    <t>Poxoréu</t>
  </si>
  <si>
    <t>Buenópolis</t>
  </si>
  <si>
    <t>Primavera</t>
  </si>
  <si>
    <t>Junco do Seridó</t>
  </si>
  <si>
    <t>Dois Vizinhos</t>
  </si>
  <si>
    <t>Lagoa dos Gatos</t>
  </si>
  <si>
    <t>Itaueira</t>
  </si>
  <si>
    <t>Passa e Fica</t>
  </si>
  <si>
    <t>Cerro Branco</t>
  </si>
  <si>
    <t>Gravatal</t>
  </si>
  <si>
    <t>Caconde</t>
  </si>
  <si>
    <t>Piraquê</t>
  </si>
  <si>
    <t>Traipu</t>
  </si>
  <si>
    <t>Cocos</t>
  </si>
  <si>
    <t>Jucás</t>
  </si>
  <si>
    <t>Guapó</t>
  </si>
  <si>
    <t>Lago do Junco</t>
  </si>
  <si>
    <t>Primavera do Leste</t>
  </si>
  <si>
    <t>Bugre</t>
  </si>
  <si>
    <t>Quatipuru</t>
  </si>
  <si>
    <t>Juripiranga</t>
  </si>
  <si>
    <t>Lagoa Grande</t>
  </si>
  <si>
    <t>Jacobina do Piauí</t>
  </si>
  <si>
    <t>Passagem</t>
  </si>
  <si>
    <t>Cerro Grande</t>
  </si>
  <si>
    <t>Guabiruba</t>
  </si>
  <si>
    <t>Pium</t>
  </si>
  <si>
    <t>União dos Palmares</t>
  </si>
  <si>
    <t>Conceição da Feira</t>
  </si>
  <si>
    <t>Lavras da Mangabeira</t>
  </si>
  <si>
    <t>Guaraíta</t>
  </si>
  <si>
    <t>Lago Verde</t>
  </si>
  <si>
    <t>Querência</t>
  </si>
  <si>
    <t>Redenção</t>
  </si>
  <si>
    <t>Juru</t>
  </si>
  <si>
    <t>Doutor Camargo</t>
  </si>
  <si>
    <t>Lajedo</t>
  </si>
  <si>
    <t>Jaicós</t>
  </si>
  <si>
    <t>Patu</t>
  </si>
  <si>
    <t>Cerro Grande do Sul</t>
  </si>
  <si>
    <t>Guaraciaba</t>
  </si>
  <si>
    <t>Caiabu</t>
  </si>
  <si>
    <t>Ponte Alta do Bom Jesus</t>
  </si>
  <si>
    <t>Viçosa</t>
  </si>
  <si>
    <t>Conceição do Almeida</t>
  </si>
  <si>
    <t>Limoeiro do Norte</t>
  </si>
  <si>
    <t>Guarani de Goiás</t>
  </si>
  <si>
    <t>Lagoa do Mato</t>
  </si>
  <si>
    <t>São José dos Quatro Marcos</t>
  </si>
  <si>
    <t>Buritizeiro</t>
  </si>
  <si>
    <t>Rio Maria</t>
  </si>
  <si>
    <t>Lagoa</t>
  </si>
  <si>
    <t>Enéas Marques</t>
  </si>
  <si>
    <t>Limoeiro</t>
  </si>
  <si>
    <t>Jardim do Mulato</t>
  </si>
  <si>
    <t>Santa Maria</t>
  </si>
  <si>
    <t>Cerro Largo</t>
  </si>
  <si>
    <t>Guaramirim</t>
  </si>
  <si>
    <t>Caieiras</t>
  </si>
  <si>
    <t>Ponte Alta do Tocantins</t>
  </si>
  <si>
    <t>Conceição do Coité</t>
  </si>
  <si>
    <t>Madalena</t>
  </si>
  <si>
    <t>Guarinos</t>
  </si>
  <si>
    <t>Lago dos Rodrigues</t>
  </si>
  <si>
    <t>Reserva do Cabaçal</t>
  </si>
  <si>
    <t>Cabeceira Grande</t>
  </si>
  <si>
    <t>Rondon do Pará</t>
  </si>
  <si>
    <t>Lagoa de Dentro</t>
  </si>
  <si>
    <t>Engenheiro Beltrão</t>
  </si>
  <si>
    <t>Macaparana</t>
  </si>
  <si>
    <t>Jatobá do Piauí</t>
  </si>
  <si>
    <t>Pau dos Ferros</t>
  </si>
  <si>
    <t>Chapada</t>
  </si>
  <si>
    <t>Guarujá do Sul</t>
  </si>
  <si>
    <t>Caiuá</t>
  </si>
  <si>
    <t>Porto Alegre do Tocantins</t>
  </si>
  <si>
    <t>Conceição do Jacuípe</t>
  </si>
  <si>
    <t>Maracanaú</t>
  </si>
  <si>
    <t>Heitoraí</t>
  </si>
  <si>
    <t>Lagoa Grande do Maranhão</t>
  </si>
  <si>
    <t>Ribeirão Cascalheira</t>
  </si>
  <si>
    <t>Cabo Verde</t>
  </si>
  <si>
    <t>Rurópolis</t>
  </si>
  <si>
    <t>Lagoa Seca</t>
  </si>
  <si>
    <t>Esperança Nova</t>
  </si>
  <si>
    <t>Machados</t>
  </si>
  <si>
    <t>Jerumenha</t>
  </si>
  <si>
    <t>Pedra Grande</t>
  </si>
  <si>
    <t>Charqueadas</t>
  </si>
  <si>
    <t>Guatambú</t>
  </si>
  <si>
    <t>Cajamar</t>
  </si>
  <si>
    <t>Porto Nacional</t>
  </si>
  <si>
    <t>Maranguape</t>
  </si>
  <si>
    <t>Lajeado Novo</t>
  </si>
  <si>
    <t>Ribeirãozinho</t>
  </si>
  <si>
    <t>Cachoeira da Prata</t>
  </si>
  <si>
    <t>Salinópolis</t>
  </si>
  <si>
    <t>Lastro</t>
  </si>
  <si>
    <t>Entre Rios do Oeste</t>
  </si>
  <si>
    <t>Manari</t>
  </si>
  <si>
    <t>João Costa</t>
  </si>
  <si>
    <t>Charrua</t>
  </si>
  <si>
    <t>Herval d'Oeste</t>
  </si>
  <si>
    <t>Cajati</t>
  </si>
  <si>
    <t>Praia Norte</t>
  </si>
  <si>
    <t>Condeúba</t>
  </si>
  <si>
    <t>Marco</t>
  </si>
  <si>
    <t>Hidrolina</t>
  </si>
  <si>
    <t>Lima Campos</t>
  </si>
  <si>
    <t>Cachoeira de Minas</t>
  </si>
  <si>
    <t>Salvaterra</t>
  </si>
  <si>
    <t>Livramento</t>
  </si>
  <si>
    <t>Espigão Alto do Iguaçu</t>
  </si>
  <si>
    <t>Maraial</t>
  </si>
  <si>
    <t>Joaquim Pires</t>
  </si>
  <si>
    <t>Pedro Avelino</t>
  </si>
  <si>
    <t>Chiapetta</t>
  </si>
  <si>
    <t>Ibiam</t>
  </si>
  <si>
    <t>Cajobi</t>
  </si>
  <si>
    <t>Contendas do Sincorá</t>
  </si>
  <si>
    <t>Martinópole</t>
  </si>
  <si>
    <t>Iaciara</t>
  </si>
  <si>
    <t>Loreto</t>
  </si>
  <si>
    <t>Santa Carmem</t>
  </si>
  <si>
    <t>Santa Bárbara do Pará</t>
  </si>
  <si>
    <t>Logradouro</t>
  </si>
  <si>
    <t>Farol</t>
  </si>
  <si>
    <t>Mirandiba</t>
  </si>
  <si>
    <t>Joca Marques</t>
  </si>
  <si>
    <t>Pedro Velho</t>
  </si>
  <si>
    <t>Chuí</t>
  </si>
  <si>
    <t>Ibicaré</t>
  </si>
  <si>
    <t>Cajuru</t>
  </si>
  <si>
    <t>Pugmil</t>
  </si>
  <si>
    <t>Coração de Maria</t>
  </si>
  <si>
    <t>Massapê</t>
  </si>
  <si>
    <t>Inaciolândia</t>
  </si>
  <si>
    <t>Luís Domingues</t>
  </si>
  <si>
    <t>Santo Afonso</t>
  </si>
  <si>
    <t>Caetanópolis</t>
  </si>
  <si>
    <t>Santa Cruz do Arari</t>
  </si>
  <si>
    <t>Lucena</t>
  </si>
  <si>
    <t>Faxinal</t>
  </si>
  <si>
    <t>Moreno</t>
  </si>
  <si>
    <t>José de Freitas</t>
  </si>
  <si>
    <t>Pendências</t>
  </si>
  <si>
    <t>Chuvisca</t>
  </si>
  <si>
    <t>Ibirama</t>
  </si>
  <si>
    <t>Campina do Monte Alegre</t>
  </si>
  <si>
    <t>Recursolândia</t>
  </si>
  <si>
    <t>Cordeiros</t>
  </si>
  <si>
    <t>Mauriti</t>
  </si>
  <si>
    <t>Indiara</t>
  </si>
  <si>
    <t>Magalhães de Almeida</t>
  </si>
  <si>
    <t>São José do Povo</t>
  </si>
  <si>
    <t>Caeté</t>
  </si>
  <si>
    <t>Santa Izabel do Pará</t>
  </si>
  <si>
    <t>Mãe d'Água</t>
  </si>
  <si>
    <t>Fazenda Rio Grande</t>
  </si>
  <si>
    <t>Nazaré da Mata</t>
  </si>
  <si>
    <t>Juazeiro do Piauí</t>
  </si>
  <si>
    <t>Pilões</t>
  </si>
  <si>
    <t>Cidreira</t>
  </si>
  <si>
    <t>Içara</t>
  </si>
  <si>
    <t>Campinas</t>
  </si>
  <si>
    <t>Riachinho</t>
  </si>
  <si>
    <t>Coribe</t>
  </si>
  <si>
    <t>Meruoca</t>
  </si>
  <si>
    <t>Inhumas</t>
  </si>
  <si>
    <t>Maracaçumé</t>
  </si>
  <si>
    <t>São José do Rio Claro</t>
  </si>
  <si>
    <t>Caiana</t>
  </si>
  <si>
    <t>Santa Luzia do Pará</t>
  </si>
  <si>
    <t>Malta</t>
  </si>
  <si>
    <t>Fênix</t>
  </si>
  <si>
    <t>Olinda</t>
  </si>
  <si>
    <t>Júlio Borges</t>
  </si>
  <si>
    <t>Poço Branco</t>
  </si>
  <si>
    <t>Ciríaco</t>
  </si>
  <si>
    <t>Ilhota</t>
  </si>
  <si>
    <t>Campo Limpo Paulista</t>
  </si>
  <si>
    <t>Rio da Conceição</t>
  </si>
  <si>
    <t>Coronel João Sá</t>
  </si>
  <si>
    <t>Milagres</t>
  </si>
  <si>
    <t>Ipameri</t>
  </si>
  <si>
    <t>Marajá do Sena</t>
  </si>
  <si>
    <t>São José do Xingu</t>
  </si>
  <si>
    <t>Cajuri</t>
  </si>
  <si>
    <t>Santa Maria das Barreiras</t>
  </si>
  <si>
    <t>Mamanguape</t>
  </si>
  <si>
    <t>Fernandes Pinheiro</t>
  </si>
  <si>
    <t>Orobó</t>
  </si>
  <si>
    <t>Portalegre</t>
  </si>
  <si>
    <t>Imaruí</t>
  </si>
  <si>
    <t>Campos do Jordão</t>
  </si>
  <si>
    <t>Rio dos Bois</t>
  </si>
  <si>
    <t>Correntina</t>
  </si>
  <si>
    <t>Milhã</t>
  </si>
  <si>
    <t>Ipiranga de Goiás</t>
  </si>
  <si>
    <t>Maranhãozinho</t>
  </si>
  <si>
    <t>São Pedro da Cipa</t>
  </si>
  <si>
    <t>Caldas</t>
  </si>
  <si>
    <t>Santa Maria do Pará</t>
  </si>
  <si>
    <t>Manaíra</t>
  </si>
  <si>
    <t>Figueira</t>
  </si>
  <si>
    <t>Orocó</t>
  </si>
  <si>
    <t>Lagoinha do Piauí</t>
  </si>
  <si>
    <t>Porto do Mangue</t>
  </si>
  <si>
    <t>Imbituba</t>
  </si>
  <si>
    <t>Campos Novos Paulista</t>
  </si>
  <si>
    <t>Rio Sono</t>
  </si>
  <si>
    <t>Cotegipe</t>
  </si>
  <si>
    <t>Miraíma</t>
  </si>
  <si>
    <t>Iporá</t>
  </si>
  <si>
    <t>Mata Roma</t>
  </si>
  <si>
    <t>Rondolândia</t>
  </si>
  <si>
    <t>Camacho</t>
  </si>
  <si>
    <t>Santana do Araguaia</t>
  </si>
  <si>
    <t>Marcação</t>
  </si>
  <si>
    <t>Floraí</t>
  </si>
  <si>
    <t>Ouricuri</t>
  </si>
  <si>
    <t>Lagoa Alegre</t>
  </si>
  <si>
    <t>Serra Caiada</t>
  </si>
  <si>
    <t>Condor</t>
  </si>
  <si>
    <t>Imbuia</t>
  </si>
  <si>
    <t>Cananéia</t>
  </si>
  <si>
    <t>Sampaio</t>
  </si>
  <si>
    <t>Cravolândia</t>
  </si>
  <si>
    <t>Missão Velha</t>
  </si>
  <si>
    <t>Israelândia</t>
  </si>
  <si>
    <t>Matinha</t>
  </si>
  <si>
    <t>Rondonópolis</t>
  </si>
  <si>
    <t>Camanducaia</t>
  </si>
  <si>
    <t>Santarém</t>
  </si>
  <si>
    <t>Mari</t>
  </si>
  <si>
    <t>Flor da Serra do Sul</t>
  </si>
  <si>
    <t>Palmares</t>
  </si>
  <si>
    <t>Lagoa do Barro do Piauí</t>
  </si>
  <si>
    <t>Pureza</t>
  </si>
  <si>
    <t>Constantina</t>
  </si>
  <si>
    <t>Indaial</t>
  </si>
  <si>
    <t>Canas</t>
  </si>
  <si>
    <t>Sandolândia</t>
  </si>
  <si>
    <t>Crisópolis</t>
  </si>
  <si>
    <t>Mombaça</t>
  </si>
  <si>
    <t>Itaberaí</t>
  </si>
  <si>
    <t>Matões</t>
  </si>
  <si>
    <t>Rosário Oeste</t>
  </si>
  <si>
    <t>Cambuí</t>
  </si>
  <si>
    <t>Santarém Novo</t>
  </si>
  <si>
    <t>Marizópolis</t>
  </si>
  <si>
    <t>Palmeirina</t>
  </si>
  <si>
    <t>Lagoa de São Francisco</t>
  </si>
  <si>
    <t>Rafael Fernandes</t>
  </si>
  <si>
    <t>Coqueiro Baixo</t>
  </si>
  <si>
    <t>Iomerê</t>
  </si>
  <si>
    <t>Cândido Mota</t>
  </si>
  <si>
    <t>Santa Fé do Araguaia</t>
  </si>
  <si>
    <t>Cristópolis</t>
  </si>
  <si>
    <t>Monsenhor Tabosa</t>
  </si>
  <si>
    <t>Itaguari</t>
  </si>
  <si>
    <t>Matões do Norte</t>
  </si>
  <si>
    <t>Santa Cruz do Xingu</t>
  </si>
  <si>
    <t>Cambuquira</t>
  </si>
  <si>
    <t>Santo Antônio do Tauá</t>
  </si>
  <si>
    <t>Massaranduba</t>
  </si>
  <si>
    <t>Florestópolis</t>
  </si>
  <si>
    <t>Panelas</t>
  </si>
  <si>
    <t>Lagoa do Piauí</t>
  </si>
  <si>
    <t>Rafael Godeiro</t>
  </si>
  <si>
    <t>Coqueiros do Sul</t>
  </si>
  <si>
    <t>Ipira</t>
  </si>
  <si>
    <t>Cândido Rodrigues</t>
  </si>
  <si>
    <t>Santa Maria do Tocantins</t>
  </si>
  <si>
    <t>Cruz das Almas</t>
  </si>
  <si>
    <t>Morada Nova</t>
  </si>
  <si>
    <t>Itaguaru</t>
  </si>
  <si>
    <t>Milagres do Maranhão</t>
  </si>
  <si>
    <t>Salto do Céu</t>
  </si>
  <si>
    <t>Campanário</t>
  </si>
  <si>
    <t>São Caetano de Odivelas</t>
  </si>
  <si>
    <t>Mataraca</t>
  </si>
  <si>
    <t>Flórida</t>
  </si>
  <si>
    <t>Paranatama</t>
  </si>
  <si>
    <t>Lagoa do Sítio</t>
  </si>
  <si>
    <t>Riacho da Cruz</t>
  </si>
  <si>
    <t>Coronel Barros</t>
  </si>
  <si>
    <t>Iporã do Oeste</t>
  </si>
  <si>
    <t>Canitar</t>
  </si>
  <si>
    <t>Santa Rita do Tocantins</t>
  </si>
  <si>
    <t>Curaçá</t>
  </si>
  <si>
    <t>Moraújo</t>
  </si>
  <si>
    <t>Mirador</t>
  </si>
  <si>
    <t>Santa Rita do Trivelato</t>
  </si>
  <si>
    <t>Campanha</t>
  </si>
  <si>
    <t>São Domingos do Araguaia</t>
  </si>
  <si>
    <t>Matinhas</t>
  </si>
  <si>
    <t>Formosa do Oeste</t>
  </si>
  <si>
    <t>Landri Sales</t>
  </si>
  <si>
    <t>Riacho de Santana</t>
  </si>
  <si>
    <t>Coronel Bicaco</t>
  </si>
  <si>
    <t>Ipuaçu</t>
  </si>
  <si>
    <t>Capão Bonito</t>
  </si>
  <si>
    <t>Santa Rosa do Tocantins</t>
  </si>
  <si>
    <t>Dário Meira</t>
  </si>
  <si>
    <t>Morrinhos</t>
  </si>
  <si>
    <t>Itapaci</t>
  </si>
  <si>
    <t>Miranda do Norte</t>
  </si>
  <si>
    <t>Santa Terezinha</t>
  </si>
  <si>
    <t>São Domingos do Capim</t>
  </si>
  <si>
    <t>Mato Grosso</t>
  </si>
  <si>
    <t>Foz do Iguaçu</t>
  </si>
  <si>
    <t>Passira</t>
  </si>
  <si>
    <t>Luís Correia</t>
  </si>
  <si>
    <t>Coronel Pilar</t>
  </si>
  <si>
    <t>Ipumirim</t>
  </si>
  <si>
    <t>Capela do Alto</t>
  </si>
  <si>
    <t>Santa Tereza do Tocantins</t>
  </si>
  <si>
    <t>Dias d'Ávila</t>
  </si>
  <si>
    <t>Mucambo</t>
  </si>
  <si>
    <t>Itapirapuã</t>
  </si>
  <si>
    <t>Mirinzal</t>
  </si>
  <si>
    <t>Santo Antônio do Leste</t>
  </si>
  <si>
    <t>Campina Verde</t>
  </si>
  <si>
    <t>São Félix do Xingu</t>
  </si>
  <si>
    <t>Maturéia</t>
  </si>
  <si>
    <t>Francisco Alves</t>
  </si>
  <si>
    <t>Paudalho</t>
  </si>
  <si>
    <t>Luzilândia</t>
  </si>
  <si>
    <t>Rodolfo Fernandes</t>
  </si>
  <si>
    <t>Cotiporã</t>
  </si>
  <si>
    <t>Iraceminha</t>
  </si>
  <si>
    <t>Capivari</t>
  </si>
  <si>
    <t>Santa Terezinha do Tocantins</t>
  </si>
  <si>
    <t>Dom Basílio</t>
  </si>
  <si>
    <t>Mulungu</t>
  </si>
  <si>
    <t>Itapuranga</t>
  </si>
  <si>
    <t>Monção</t>
  </si>
  <si>
    <t>Santo Antônio de Leverger</t>
  </si>
  <si>
    <t>Campo Azul</t>
  </si>
  <si>
    <t>São Francisco do Pará</t>
  </si>
  <si>
    <t>Mogeiro</t>
  </si>
  <si>
    <t>Francisco Beltrão</t>
  </si>
  <si>
    <t>Paulista</t>
  </si>
  <si>
    <t>Madeiro</t>
  </si>
  <si>
    <t>Tibau</t>
  </si>
  <si>
    <t>Coxilha</t>
  </si>
  <si>
    <t>Irani</t>
  </si>
  <si>
    <t>Caraguatatuba</t>
  </si>
  <si>
    <t>São Bento do Tocantins</t>
  </si>
  <si>
    <t>Dom Macedo Costa</t>
  </si>
  <si>
    <t>Itarumã</t>
  </si>
  <si>
    <t>Montes Altos</t>
  </si>
  <si>
    <t>São Félix do Araguaia</t>
  </si>
  <si>
    <t>Campo Belo</t>
  </si>
  <si>
    <t>São Geraldo do Araguaia</t>
  </si>
  <si>
    <t>Montadas</t>
  </si>
  <si>
    <t>Foz do Jordão</t>
  </si>
  <si>
    <t>Pedra</t>
  </si>
  <si>
    <t>Manoel Emídio</t>
  </si>
  <si>
    <t>Ruy Barbosa</t>
  </si>
  <si>
    <t>Crissiumal</t>
  </si>
  <si>
    <t>Irati</t>
  </si>
  <si>
    <t>Carapicuíba</t>
  </si>
  <si>
    <t>São Félix do Tocantins</t>
  </si>
  <si>
    <t>Elísio Medrado</t>
  </si>
  <si>
    <t>Nova Russas</t>
  </si>
  <si>
    <t>Itauçu</t>
  </si>
  <si>
    <t>Morros</t>
  </si>
  <si>
    <t>Sapezal</t>
  </si>
  <si>
    <t>Campo do Meio</t>
  </si>
  <si>
    <t>São João da Ponta</t>
  </si>
  <si>
    <t>Monte Horebe</t>
  </si>
  <si>
    <t>Pesqueira</t>
  </si>
  <si>
    <t>Marcolândia</t>
  </si>
  <si>
    <t>Santa Cruz</t>
  </si>
  <si>
    <t>Cristal</t>
  </si>
  <si>
    <t>Irineópolis</t>
  </si>
  <si>
    <t>Cardoso</t>
  </si>
  <si>
    <t>São Miguel do Tocantins</t>
  </si>
  <si>
    <t>Encruzilhada</t>
  </si>
  <si>
    <t>Novo Oriente</t>
  </si>
  <si>
    <t>Itumbiara</t>
  </si>
  <si>
    <t>Nina Rodrigues</t>
  </si>
  <si>
    <t>Serra Nova Dourada</t>
  </si>
  <si>
    <t>Campo Florido</t>
  </si>
  <si>
    <t>São João de Pirabas</t>
  </si>
  <si>
    <t>Monteiro</t>
  </si>
  <si>
    <t>Godoy Moreira</t>
  </si>
  <si>
    <t>Petrolândia</t>
  </si>
  <si>
    <t>Marcos Parente</t>
  </si>
  <si>
    <t>Santana do Matos</t>
  </si>
  <si>
    <t>Cristal do Sul</t>
  </si>
  <si>
    <t>Itá</t>
  </si>
  <si>
    <t>Casa Branca</t>
  </si>
  <si>
    <t>São Salvador do Tocantins</t>
  </si>
  <si>
    <t>Ocara</t>
  </si>
  <si>
    <t>Ivolândia</t>
  </si>
  <si>
    <t>Nova Colinas</t>
  </si>
  <si>
    <t>Sinop</t>
  </si>
  <si>
    <t>Campos Altos</t>
  </si>
  <si>
    <t>São João do Araguaia</t>
  </si>
  <si>
    <t>Goioerê</t>
  </si>
  <si>
    <t>Petrolina</t>
  </si>
  <si>
    <t>Massapê do Piauí</t>
  </si>
  <si>
    <t>Santana do Seridó</t>
  </si>
  <si>
    <t>Cruz Alta</t>
  </si>
  <si>
    <t>Itaiópolis</t>
  </si>
  <si>
    <t>Cássia dos Coqueiros</t>
  </si>
  <si>
    <t>São Sebastião do Tocantins</t>
  </si>
  <si>
    <t>Esplanada</t>
  </si>
  <si>
    <t>Orós</t>
  </si>
  <si>
    <t>Jandaia</t>
  </si>
  <si>
    <t>Nova Iorque</t>
  </si>
  <si>
    <t>Sorriso</t>
  </si>
  <si>
    <t>Campos Gerais</t>
  </si>
  <si>
    <t>São Miguel do Guamá</t>
  </si>
  <si>
    <t>Natuba</t>
  </si>
  <si>
    <t>Goioxim</t>
  </si>
  <si>
    <t>Poção</t>
  </si>
  <si>
    <t>Matias Olímpio</t>
  </si>
  <si>
    <t>Santo Antônio</t>
  </si>
  <si>
    <t>Cruzaltense</t>
  </si>
  <si>
    <t>Itajaí</t>
  </si>
  <si>
    <t>Castilho</t>
  </si>
  <si>
    <t>São Valério</t>
  </si>
  <si>
    <t>Euclides da Cunha</t>
  </si>
  <si>
    <t>Pacajus</t>
  </si>
  <si>
    <t>Jaraguá</t>
  </si>
  <si>
    <t>Nova Olinda do Maranhão</t>
  </si>
  <si>
    <t>Tabaporã</t>
  </si>
  <si>
    <t>Canaã</t>
  </si>
  <si>
    <t>São Sebastião da Boa Vista</t>
  </si>
  <si>
    <t>Nazarezinho</t>
  </si>
  <si>
    <t>Grandes Rios</t>
  </si>
  <si>
    <t>Pombos</t>
  </si>
  <si>
    <t>Miguel Alves</t>
  </si>
  <si>
    <t>São Bento do Norte</t>
  </si>
  <si>
    <t>Itapema</t>
  </si>
  <si>
    <t>Catanduva</t>
  </si>
  <si>
    <t>Silvanópolis</t>
  </si>
  <si>
    <t>Eunápolis</t>
  </si>
  <si>
    <t>Jataí</t>
  </si>
  <si>
    <t>Olho d'Água das Cunhãs</t>
  </si>
  <si>
    <t>Tangará da Serra</t>
  </si>
  <si>
    <t>Nova Floresta</t>
  </si>
  <si>
    <t>Guaíra</t>
  </si>
  <si>
    <t>Miguel Leão</t>
  </si>
  <si>
    <t>São Bento do Trairí</t>
  </si>
  <si>
    <t>David Canabarro</t>
  </si>
  <si>
    <t>Catiguá</t>
  </si>
  <si>
    <t>Sítio Novo do Tocantins</t>
  </si>
  <si>
    <t>Pacoti</t>
  </si>
  <si>
    <t>Jaupaci</t>
  </si>
  <si>
    <t>Olinda Nova do Maranhão</t>
  </si>
  <si>
    <t>Tapurah</t>
  </si>
  <si>
    <t>Cana Verde</t>
  </si>
  <si>
    <t>Senador José Porfírio</t>
  </si>
  <si>
    <t>Guairaçá</t>
  </si>
  <si>
    <t>Quipapá</t>
  </si>
  <si>
    <t>Milton Brandão</t>
  </si>
  <si>
    <t>São Fernando</t>
  </si>
  <si>
    <t>Derrubadas</t>
  </si>
  <si>
    <t>Itapoá</t>
  </si>
  <si>
    <t>Sucupira</t>
  </si>
  <si>
    <t>Feira da Mata</t>
  </si>
  <si>
    <t>Pacujá</t>
  </si>
  <si>
    <t>Jesúpolis</t>
  </si>
  <si>
    <t>Paço do Lumiar</t>
  </si>
  <si>
    <t>Terra Nova do Norte</t>
  </si>
  <si>
    <t>Soure</t>
  </si>
  <si>
    <t>Nova Palmeira</t>
  </si>
  <si>
    <t>Guamiranga</t>
  </si>
  <si>
    <t>Quixaba</t>
  </si>
  <si>
    <t>Monsenhor Gil</t>
  </si>
  <si>
    <t>São Francisco do Oeste</t>
  </si>
  <si>
    <t>Dezesseis de Novembro</t>
  </si>
  <si>
    <t>Ituporanga</t>
  </si>
  <si>
    <t>Cerqueira César</t>
  </si>
  <si>
    <t>Taguatinga</t>
  </si>
  <si>
    <t>Feira de Santana</t>
  </si>
  <si>
    <t>Palhano</t>
  </si>
  <si>
    <t>Joviânia</t>
  </si>
  <si>
    <t>Palmeirândia</t>
  </si>
  <si>
    <t>Tesouro</t>
  </si>
  <si>
    <t>Tailândia</t>
  </si>
  <si>
    <t>Olho d'Água</t>
  </si>
  <si>
    <t>Guapirama</t>
  </si>
  <si>
    <t>Recife</t>
  </si>
  <si>
    <t>Monsenhor Hipólito</t>
  </si>
  <si>
    <t>São Gonçalo do Amarante</t>
  </si>
  <si>
    <t>Dilermando de Aguiar</t>
  </si>
  <si>
    <t>Jaborá</t>
  </si>
  <si>
    <t>Cerquilho</t>
  </si>
  <si>
    <t>Taipas do Tocantins</t>
  </si>
  <si>
    <t>Palmácia</t>
  </si>
  <si>
    <t>Jussara</t>
  </si>
  <si>
    <t>Paraibano</t>
  </si>
  <si>
    <t>Torixoréu</t>
  </si>
  <si>
    <t>Caparaó</t>
  </si>
  <si>
    <t>Terra Alta</t>
  </si>
  <si>
    <t>Olivedos</t>
  </si>
  <si>
    <t>Guaporema</t>
  </si>
  <si>
    <t>Riacho das Almas</t>
  </si>
  <si>
    <t>Monte Alegre do Piauí</t>
  </si>
  <si>
    <t>São João do Sabugi</t>
  </si>
  <si>
    <t>Dois Irmãos</t>
  </si>
  <si>
    <t>Jacinto Machado</t>
  </si>
  <si>
    <t>Cesário Lange</t>
  </si>
  <si>
    <t>Talismã</t>
  </si>
  <si>
    <t>Firmino Alves</t>
  </si>
  <si>
    <t>Paracuru</t>
  </si>
  <si>
    <t>Lagoa Santa</t>
  </si>
  <si>
    <t>Parnarama</t>
  </si>
  <si>
    <t>União do Sul</t>
  </si>
  <si>
    <t>Capela Nova</t>
  </si>
  <si>
    <t>Terra Santa</t>
  </si>
  <si>
    <t>Ouro Velho</t>
  </si>
  <si>
    <t>Guaraci</t>
  </si>
  <si>
    <t>Ribeirão</t>
  </si>
  <si>
    <t>Morro Cabeça no Tempo</t>
  </si>
  <si>
    <t>São José de Mipibu</t>
  </si>
  <si>
    <t>Dois Irmãos das Missões</t>
  </si>
  <si>
    <t>Jaguaruna</t>
  </si>
  <si>
    <t>Charqueada</t>
  </si>
  <si>
    <t>Palmas</t>
  </si>
  <si>
    <t>Floresta Azul</t>
  </si>
  <si>
    <t>Paraipaba</t>
  </si>
  <si>
    <t>Leopoldo de Bulhões</t>
  </si>
  <si>
    <t>Passagem Franca</t>
  </si>
  <si>
    <t>Vale de São Domingos</t>
  </si>
  <si>
    <t>Capelinha</t>
  </si>
  <si>
    <t>Tomé-Açu</t>
  </si>
  <si>
    <t>Parari</t>
  </si>
  <si>
    <t>Guaraniaçu</t>
  </si>
  <si>
    <t>Rio Formoso</t>
  </si>
  <si>
    <t>Morro do Chapéu do Piauí</t>
  </si>
  <si>
    <t>São José do Campestre</t>
  </si>
  <si>
    <t>Dois Lajeados</t>
  </si>
  <si>
    <t>Jaraguá do Sul</t>
  </si>
  <si>
    <t>Clementina</t>
  </si>
  <si>
    <t>Tocantínia</t>
  </si>
  <si>
    <t>Formosa do Rio Preto</t>
  </si>
  <si>
    <t>Parambu</t>
  </si>
  <si>
    <t>Luziânia</t>
  </si>
  <si>
    <t>Pastos Bons</t>
  </si>
  <si>
    <t>Várzea Grande</t>
  </si>
  <si>
    <t>Capetinga</t>
  </si>
  <si>
    <t>Tracuateua</t>
  </si>
  <si>
    <t>Guarapuava</t>
  </si>
  <si>
    <t>Sairé</t>
  </si>
  <si>
    <t>Murici dos Portelas</t>
  </si>
  <si>
    <t>São José do Seridó</t>
  </si>
  <si>
    <t>Dom Feliciano</t>
  </si>
  <si>
    <t>Jardinópolis</t>
  </si>
  <si>
    <t>Colina</t>
  </si>
  <si>
    <t>Tocantinópolis</t>
  </si>
  <si>
    <t>Gandu</t>
  </si>
  <si>
    <t>Paramoti</t>
  </si>
  <si>
    <t>Mairipotaba</t>
  </si>
  <si>
    <t>Paulino Neves</t>
  </si>
  <si>
    <t>Vera</t>
  </si>
  <si>
    <t>Capim Branco</t>
  </si>
  <si>
    <t>Trairão</t>
  </si>
  <si>
    <t>Patos</t>
  </si>
  <si>
    <t>Guaraqueçaba</t>
  </si>
  <si>
    <t>Salgadinho</t>
  </si>
  <si>
    <t>Nazaré do Piauí</t>
  </si>
  <si>
    <t>São Miguel</t>
  </si>
  <si>
    <t>Dom Pedro de Alcântara</t>
  </si>
  <si>
    <t>Joaçaba</t>
  </si>
  <si>
    <t>Colômbia</t>
  </si>
  <si>
    <t>Tupirama</t>
  </si>
  <si>
    <t>Gavião</t>
  </si>
  <si>
    <t>Pedra Branca</t>
  </si>
  <si>
    <t>Mambaí</t>
  </si>
  <si>
    <t>Paulo Ramos</t>
  </si>
  <si>
    <t>Vila Rica</t>
  </si>
  <si>
    <t>Capinópolis</t>
  </si>
  <si>
    <t>Tucumã</t>
  </si>
  <si>
    <t>Guaratuba</t>
  </si>
  <si>
    <t>Salgueiro</t>
  </si>
  <si>
    <t>Nazária</t>
  </si>
  <si>
    <t>São Miguel do Gostoso</t>
  </si>
  <si>
    <t>Dom Pedrito</t>
  </si>
  <si>
    <t>Joinville</t>
  </si>
  <si>
    <t>Conchal</t>
  </si>
  <si>
    <t>Tupiratins</t>
  </si>
  <si>
    <t>Gentio do Ouro</t>
  </si>
  <si>
    <t>Penaforte</t>
  </si>
  <si>
    <t>Mara Rosa</t>
  </si>
  <si>
    <t>Pedreiras</t>
  </si>
  <si>
    <t>Nova Guarita</t>
  </si>
  <si>
    <t>Capitão Andrade</t>
  </si>
  <si>
    <t>Tucuruí</t>
  </si>
  <si>
    <t>Honório Serpa</t>
  </si>
  <si>
    <t>Saloá</t>
  </si>
  <si>
    <t>Nossa Senhora de Nazaré</t>
  </si>
  <si>
    <t>São Paulo do Potengi</t>
  </si>
  <si>
    <t>Dona Francisca</t>
  </si>
  <si>
    <t>José Boiteux</t>
  </si>
  <si>
    <t>Conchas</t>
  </si>
  <si>
    <t>Wanderlândia</t>
  </si>
  <si>
    <t>Glória</t>
  </si>
  <si>
    <t>Pentecoste</t>
  </si>
  <si>
    <t>Marzagão</t>
  </si>
  <si>
    <t>Pedro do Rosário</t>
  </si>
  <si>
    <t>Nova Marilândia</t>
  </si>
  <si>
    <t>Capitão Enéas</t>
  </si>
  <si>
    <t>Ulianópolis</t>
  </si>
  <si>
    <t>Pedra Lavrada</t>
  </si>
  <si>
    <t>Ibaiti</t>
  </si>
  <si>
    <t>Sanharó</t>
  </si>
  <si>
    <t>Nossa Senhora dos Remédios</t>
  </si>
  <si>
    <t>São Pedro</t>
  </si>
  <si>
    <t>Doutor Maurício Cardoso</t>
  </si>
  <si>
    <t>Jupiá</t>
  </si>
  <si>
    <t>Cordeirópolis</t>
  </si>
  <si>
    <t>Xambioá</t>
  </si>
  <si>
    <t>Gongogi</t>
  </si>
  <si>
    <t>Pereiro</t>
  </si>
  <si>
    <t>Matrinchã</t>
  </si>
  <si>
    <t>Penalva</t>
  </si>
  <si>
    <t>Nova Maringá</t>
  </si>
  <si>
    <t>Capitólio</t>
  </si>
  <si>
    <t>Uruará</t>
  </si>
  <si>
    <t>Pedras de Fogo</t>
  </si>
  <si>
    <t>Ibema</t>
  </si>
  <si>
    <t>Novo Oriente do Piauí</t>
  </si>
  <si>
    <t>São Rafael</t>
  </si>
  <si>
    <t>Doutor Ricardo</t>
  </si>
  <si>
    <t>Lacerdópolis</t>
  </si>
  <si>
    <t>Coroados</t>
  </si>
  <si>
    <t>Governador Mangabeira</t>
  </si>
  <si>
    <t>Pindoretama</t>
  </si>
  <si>
    <t>Maurilândia</t>
  </si>
  <si>
    <t>Peri Mirim</t>
  </si>
  <si>
    <t>Nova Monte Verde</t>
  </si>
  <si>
    <t>Caputira</t>
  </si>
  <si>
    <t>Vigia</t>
  </si>
  <si>
    <t>Piancó</t>
  </si>
  <si>
    <t>Ibiporã</t>
  </si>
  <si>
    <t>Santa Cruz da Baixa Verde</t>
  </si>
  <si>
    <t>São Tomé</t>
  </si>
  <si>
    <t>Eldorado do Sul</t>
  </si>
  <si>
    <t>Lages</t>
  </si>
  <si>
    <t>Coronel Macedo</t>
  </si>
  <si>
    <t>Guajeru</t>
  </si>
  <si>
    <t>Piquet Carneiro</t>
  </si>
  <si>
    <t>Mimoso de Goiás</t>
  </si>
  <si>
    <t>Peritoró</t>
  </si>
  <si>
    <t>Caraí</t>
  </si>
  <si>
    <t>Viseu</t>
  </si>
  <si>
    <t>Picuí</t>
  </si>
  <si>
    <t>Icaraíma</t>
  </si>
  <si>
    <t>Santa Cruz do Capibaribe</t>
  </si>
  <si>
    <t>Oeiras</t>
  </si>
  <si>
    <t>São Vicente</t>
  </si>
  <si>
    <t>Encantado</t>
  </si>
  <si>
    <t>Laguna</t>
  </si>
  <si>
    <t>Corumbataí</t>
  </si>
  <si>
    <t>Guanambi</t>
  </si>
  <si>
    <t>Pires Ferreira</t>
  </si>
  <si>
    <t>Minaçu</t>
  </si>
  <si>
    <t>Pindaré-Mirim</t>
  </si>
  <si>
    <t>Caranaíba</t>
  </si>
  <si>
    <t>Vitória do Xingu</t>
  </si>
  <si>
    <t>Iguaraçu</t>
  </si>
  <si>
    <t>Santa Filomena</t>
  </si>
  <si>
    <t>Olho D'Água do Piauí</t>
  </si>
  <si>
    <t>Senador Elói de Souza</t>
  </si>
  <si>
    <t>Encruzilhada do Sul</t>
  </si>
  <si>
    <t>Lajeado Grande</t>
  </si>
  <si>
    <t>Cosmópolis</t>
  </si>
  <si>
    <t>Guaratinga</t>
  </si>
  <si>
    <t>Poranga</t>
  </si>
  <si>
    <t>Mineiros</t>
  </si>
  <si>
    <t>Pinheiro</t>
  </si>
  <si>
    <t>Carandaí</t>
  </si>
  <si>
    <t>Xinguara</t>
  </si>
  <si>
    <t>Santa Maria da Boa Vista</t>
  </si>
  <si>
    <t>Padre Marcos</t>
  </si>
  <si>
    <t>Senador Georgino Avelino</t>
  </si>
  <si>
    <t>Engenho Velho</t>
  </si>
  <si>
    <t>Laurentino</t>
  </si>
  <si>
    <t>Cosmorama</t>
  </si>
  <si>
    <t>Heliópolis</t>
  </si>
  <si>
    <t>Porteiras</t>
  </si>
  <si>
    <t>Moiporá</t>
  </si>
  <si>
    <t>Pio XII</t>
  </si>
  <si>
    <t>Carangola</t>
  </si>
  <si>
    <t>Pilõezinhos</t>
  </si>
  <si>
    <t>Imbaú</t>
  </si>
  <si>
    <t>Santa Maria do Cambucá</t>
  </si>
  <si>
    <t>Paes Landim</t>
  </si>
  <si>
    <t>Serra de São Bento</t>
  </si>
  <si>
    <t>Entre-Ijuís</t>
  </si>
  <si>
    <t>Lauro Müller</t>
  </si>
  <si>
    <t>Cotia</t>
  </si>
  <si>
    <t>Iaçu</t>
  </si>
  <si>
    <t>Potengi</t>
  </si>
  <si>
    <t>Monte Alegre de Goiás</t>
  </si>
  <si>
    <t>Pirapemas</t>
  </si>
  <si>
    <t>Caratinga</t>
  </si>
  <si>
    <t>Pirpirituba</t>
  </si>
  <si>
    <t>Imbituva</t>
  </si>
  <si>
    <t>Pajeú do Piauí</t>
  </si>
  <si>
    <t>Serra do Mel</t>
  </si>
  <si>
    <t>Entre Rios do Sul</t>
  </si>
  <si>
    <t>Lebon Régis</t>
  </si>
  <si>
    <t>Cravinhos</t>
  </si>
  <si>
    <t>Ibiassucê</t>
  </si>
  <si>
    <t>Potiretama</t>
  </si>
  <si>
    <t>Montes Claros de Goiás</t>
  </si>
  <si>
    <t>Poção de Pedras</t>
  </si>
  <si>
    <t>Carbonita</t>
  </si>
  <si>
    <t>Pitimbu</t>
  </si>
  <si>
    <t>Inácio Martins</t>
  </si>
  <si>
    <t>São Benedito do Sul</t>
  </si>
  <si>
    <t>Palmeira do Piauí</t>
  </si>
  <si>
    <t>Serra Negra do Norte</t>
  </si>
  <si>
    <t>Erebango</t>
  </si>
  <si>
    <t>Leoberto Leal</t>
  </si>
  <si>
    <t>Cristais Paulista</t>
  </si>
  <si>
    <t>Ibicaraí</t>
  </si>
  <si>
    <t>Quiterianópolis</t>
  </si>
  <si>
    <t>Montividiu</t>
  </si>
  <si>
    <t>Porto Franco</t>
  </si>
  <si>
    <t>Careaçu</t>
  </si>
  <si>
    <t>Pocinhos</t>
  </si>
  <si>
    <t>São Bento do Una</t>
  </si>
  <si>
    <t>Palmeirais</t>
  </si>
  <si>
    <t>Serrinha</t>
  </si>
  <si>
    <t>Erechim</t>
  </si>
  <si>
    <t>Lindóia do Sul</t>
  </si>
  <si>
    <t>Cruzália</t>
  </si>
  <si>
    <t>Ibicoara</t>
  </si>
  <si>
    <t>Quixadá</t>
  </si>
  <si>
    <t>Montividiu do Norte</t>
  </si>
  <si>
    <t>Porto Rico do Maranhão</t>
  </si>
  <si>
    <t>Carlos Chagas</t>
  </si>
  <si>
    <t>Poço Dantas</t>
  </si>
  <si>
    <t>Indianópolis</t>
  </si>
  <si>
    <t>São Caitano</t>
  </si>
  <si>
    <t>Paquetá</t>
  </si>
  <si>
    <t>Serrinha dos Pintos</t>
  </si>
  <si>
    <t>Ernestina</t>
  </si>
  <si>
    <t>Lontras</t>
  </si>
  <si>
    <t>Cruzeiro</t>
  </si>
  <si>
    <t>Ibicuí</t>
  </si>
  <si>
    <t>Quixelô</t>
  </si>
  <si>
    <t>Presidente Dutra</t>
  </si>
  <si>
    <t>Carmésia</t>
  </si>
  <si>
    <t>Poço de José de Moura</t>
  </si>
  <si>
    <t>Ipiranga</t>
  </si>
  <si>
    <t>São João</t>
  </si>
  <si>
    <t>Parnaguá</t>
  </si>
  <si>
    <t>Severiano Melo</t>
  </si>
  <si>
    <t>Herval</t>
  </si>
  <si>
    <t>Luiz Alves</t>
  </si>
  <si>
    <t>Cubatão</t>
  </si>
  <si>
    <t>Ibipeba</t>
  </si>
  <si>
    <t>Quixeramobim</t>
  </si>
  <si>
    <t>Morro Agudo de Goiás</t>
  </si>
  <si>
    <t>Presidente Juscelino</t>
  </si>
  <si>
    <t>Carmo da Cachoeira</t>
  </si>
  <si>
    <t>Pombal</t>
  </si>
  <si>
    <t>Iporã</t>
  </si>
  <si>
    <t>São Joaquim do Monte</t>
  </si>
  <si>
    <t>Parnaíba</t>
  </si>
  <si>
    <t>Sítio Novo</t>
  </si>
  <si>
    <t>Erval Grande</t>
  </si>
  <si>
    <t>Luzerna</t>
  </si>
  <si>
    <t>Cunha</t>
  </si>
  <si>
    <t>Ibipitanga</t>
  </si>
  <si>
    <t>Quixeré</t>
  </si>
  <si>
    <t>Mossâmedes</t>
  </si>
  <si>
    <t>Carmo da Mata</t>
  </si>
  <si>
    <t>Prata</t>
  </si>
  <si>
    <t>Iracema do Oeste</t>
  </si>
  <si>
    <t>São José da Coroa Grande</t>
  </si>
  <si>
    <t>Passagem Franca do Piauí</t>
  </si>
  <si>
    <t>Taboleiro Grande</t>
  </si>
  <si>
    <t>Erval Seco</t>
  </si>
  <si>
    <t>Macieira</t>
  </si>
  <si>
    <t>Descalvado</t>
  </si>
  <si>
    <t>Ibiquera</t>
  </si>
  <si>
    <t>Mozarlândia</t>
  </si>
  <si>
    <t>Presidente Sarney</t>
  </si>
  <si>
    <t>Carmo de Minas</t>
  </si>
  <si>
    <t>Princesa Isabel</t>
  </si>
  <si>
    <t>São José do Belmonte</t>
  </si>
  <si>
    <t>Patos do Piauí</t>
  </si>
  <si>
    <t>Taipu</t>
  </si>
  <si>
    <t>Esmeralda</t>
  </si>
  <si>
    <t>Mafra</t>
  </si>
  <si>
    <t>Diadema</t>
  </si>
  <si>
    <t>Ibirapitanga</t>
  </si>
  <si>
    <t>Reriutaba</t>
  </si>
  <si>
    <t>Presidente Vargas</t>
  </si>
  <si>
    <t>Carmo do Cajuru</t>
  </si>
  <si>
    <t>Puxinanã</t>
  </si>
  <si>
    <t>Iretama</t>
  </si>
  <si>
    <t>São José do Egito</t>
  </si>
  <si>
    <t>Pau D'Arco do Piauí</t>
  </si>
  <si>
    <t>Tangará</t>
  </si>
  <si>
    <t>Esperança do Sul</t>
  </si>
  <si>
    <t>Major Gercino</t>
  </si>
  <si>
    <t>Dirce Reis</t>
  </si>
  <si>
    <t>Ibirapuã</t>
  </si>
  <si>
    <t>Russas</t>
  </si>
  <si>
    <t>Mutunópolis</t>
  </si>
  <si>
    <t>Primeira Cruz</t>
  </si>
  <si>
    <t>Carmo do Paranaíba</t>
  </si>
  <si>
    <t>Queimadas</t>
  </si>
  <si>
    <t>Itaguajé</t>
  </si>
  <si>
    <t>São Lourenço da Mata</t>
  </si>
  <si>
    <t>Paulistana</t>
  </si>
  <si>
    <t>Tenente Ananias</t>
  </si>
  <si>
    <t>Espumoso</t>
  </si>
  <si>
    <t>Major Vieira</t>
  </si>
  <si>
    <t>Divinolândia</t>
  </si>
  <si>
    <t>Ibirataia</t>
  </si>
  <si>
    <t>Saboeiro</t>
  </si>
  <si>
    <t>Nazário</t>
  </si>
  <si>
    <t>Raposa</t>
  </si>
  <si>
    <t>Carmo do Rio Claro</t>
  </si>
  <si>
    <t>Itaipulândia</t>
  </si>
  <si>
    <t>São Vicente Férrer</t>
  </si>
  <si>
    <t>Pavussu</t>
  </si>
  <si>
    <t>Tenente Laurentino Cruz</t>
  </si>
  <si>
    <t>Estação</t>
  </si>
  <si>
    <t>Maracajá</t>
  </si>
  <si>
    <t>Dobrada</t>
  </si>
  <si>
    <t>Ibitiara</t>
  </si>
  <si>
    <t>Salitre</t>
  </si>
  <si>
    <t>Nerópolis</t>
  </si>
  <si>
    <t>Riachão</t>
  </si>
  <si>
    <t>Carmópolis de Minas</t>
  </si>
  <si>
    <t>Remígio</t>
  </si>
  <si>
    <t>Itambaracá</t>
  </si>
  <si>
    <t>Serra Talhada</t>
  </si>
  <si>
    <t>Pedro II</t>
  </si>
  <si>
    <t>Tibau do Sul</t>
  </si>
  <si>
    <t>Estância Velha</t>
  </si>
  <si>
    <t>Dois Córregos</t>
  </si>
  <si>
    <t>Ibititá</t>
  </si>
  <si>
    <t>Santana do Acaraú</t>
  </si>
  <si>
    <t>Niquelândia</t>
  </si>
  <si>
    <t>Ribamar Fiquene</t>
  </si>
  <si>
    <t>Carneirinho</t>
  </si>
  <si>
    <t>Pedro Régis</t>
  </si>
  <si>
    <t>Serrita</t>
  </si>
  <si>
    <t>Pedro Laurentino</t>
  </si>
  <si>
    <t>Timbaúba dos Batistas</t>
  </si>
  <si>
    <t>Esteio</t>
  </si>
  <si>
    <t>Marema</t>
  </si>
  <si>
    <t>Dolcinópolis</t>
  </si>
  <si>
    <t>Ibotirama</t>
  </si>
  <si>
    <t>Santana do Cariri</t>
  </si>
  <si>
    <t>Nova América</t>
  </si>
  <si>
    <t>Rosário</t>
  </si>
  <si>
    <t>Carrancas</t>
  </si>
  <si>
    <t>Itapejara d'Oeste</t>
  </si>
  <si>
    <t>Sertânia</t>
  </si>
  <si>
    <t>Nova Santa Rita</t>
  </si>
  <si>
    <t>Touros</t>
  </si>
  <si>
    <t>Estrela</t>
  </si>
  <si>
    <t>Dourado</t>
  </si>
  <si>
    <t>Ichu</t>
  </si>
  <si>
    <t>Santa Quitéria</t>
  </si>
  <si>
    <t>Nova Aurora</t>
  </si>
  <si>
    <t>Sambaíba</t>
  </si>
  <si>
    <t>Carvalhópolis</t>
  </si>
  <si>
    <t>Riachão do Bacamarte</t>
  </si>
  <si>
    <t>Itaperuçu</t>
  </si>
  <si>
    <t>Sirinhaém</t>
  </si>
  <si>
    <t>Picos</t>
  </si>
  <si>
    <t>Triunfo Potiguar</t>
  </si>
  <si>
    <t>Estrela Velha</t>
  </si>
  <si>
    <t>Matos Costa</t>
  </si>
  <si>
    <t>Dracena</t>
  </si>
  <si>
    <t>Igaporã</t>
  </si>
  <si>
    <t>São Benedito</t>
  </si>
  <si>
    <t>Nova Crixás</t>
  </si>
  <si>
    <t>Santa Filomena do Maranhão</t>
  </si>
  <si>
    <t>Carvalhos</t>
  </si>
  <si>
    <t>Riachão do Poço</t>
  </si>
  <si>
    <t>Itaúna do Sul</t>
  </si>
  <si>
    <t>Moreilândia</t>
  </si>
  <si>
    <t>Pimenteiras</t>
  </si>
  <si>
    <t>Umarizal</t>
  </si>
  <si>
    <t>Eugênio de Castro</t>
  </si>
  <si>
    <t>Meleiro</t>
  </si>
  <si>
    <t>Duartina</t>
  </si>
  <si>
    <t>Igrapiúna</t>
  </si>
  <si>
    <t>Nova Glória</t>
  </si>
  <si>
    <t>Santa Helena</t>
  </si>
  <si>
    <t>Casa Grande</t>
  </si>
  <si>
    <t>Riacho de Santo Antônio</t>
  </si>
  <si>
    <t>Ivaí</t>
  </si>
  <si>
    <t>Solidão</t>
  </si>
  <si>
    <t>Pio IX</t>
  </si>
  <si>
    <t>Upanema</t>
  </si>
  <si>
    <t>Fagundes Varela</t>
  </si>
  <si>
    <t>Mirim Doce</t>
  </si>
  <si>
    <t>Dumont</t>
  </si>
  <si>
    <t>Iguaí</t>
  </si>
  <si>
    <t>São João do Jaguaribe</t>
  </si>
  <si>
    <t>Nova Iguaçu de Goiás</t>
  </si>
  <si>
    <t>Santa Inês</t>
  </si>
  <si>
    <t>Cascalho Rico</t>
  </si>
  <si>
    <t>Riacho dos Cavalos</t>
  </si>
  <si>
    <t>Ivaiporã</t>
  </si>
  <si>
    <t>Surubim</t>
  </si>
  <si>
    <t>Piracuruca</t>
  </si>
  <si>
    <t>Várzea</t>
  </si>
  <si>
    <t>Farroupilha</t>
  </si>
  <si>
    <t>Modelo</t>
  </si>
  <si>
    <t>Echaporã</t>
  </si>
  <si>
    <t>Ilhéus</t>
  </si>
  <si>
    <t>São Luís do Curu</t>
  </si>
  <si>
    <t>Nova Roma</t>
  </si>
  <si>
    <t>Santa Luzia</t>
  </si>
  <si>
    <t>Cássia</t>
  </si>
  <si>
    <t>Rio Tinto</t>
  </si>
  <si>
    <t>Ivaté</t>
  </si>
  <si>
    <t>Tabira</t>
  </si>
  <si>
    <t>Piripiri</t>
  </si>
  <si>
    <t>Venha-Ver</t>
  </si>
  <si>
    <t>Faxinal do Soturno</t>
  </si>
  <si>
    <t>Mondaí</t>
  </si>
  <si>
    <t>Inhambupe</t>
  </si>
  <si>
    <t>Senador Pompeu</t>
  </si>
  <si>
    <t>Nova Veneza</t>
  </si>
  <si>
    <t>Santa Luzia do Paruá</t>
  </si>
  <si>
    <t>Conceição da Barra de Minas</t>
  </si>
  <si>
    <t>Ivatuba</t>
  </si>
  <si>
    <t>Tacaimbó</t>
  </si>
  <si>
    <t>Porto</t>
  </si>
  <si>
    <t>Vera Cruz</t>
  </si>
  <si>
    <t>Faxinalzinho</t>
  </si>
  <si>
    <t>Monte Carlo</t>
  </si>
  <si>
    <t>Elias Fausto</t>
  </si>
  <si>
    <t>Ipecaetá</t>
  </si>
  <si>
    <t>Senador Sá</t>
  </si>
  <si>
    <t>Novo Brasil</t>
  </si>
  <si>
    <t>Santa Quitéria do Maranhão</t>
  </si>
  <si>
    <t>Cataguases</t>
  </si>
  <si>
    <t>Salgado de São Félix</t>
  </si>
  <si>
    <t>Jaboti</t>
  </si>
  <si>
    <t>Tacaratu</t>
  </si>
  <si>
    <t>Porto Alegre do Piauí</t>
  </si>
  <si>
    <t>Fazenda Vilanova</t>
  </si>
  <si>
    <t>Monte Castelo</t>
  </si>
  <si>
    <t>Elisiário</t>
  </si>
  <si>
    <t>Ipiaú</t>
  </si>
  <si>
    <t>Sobral</t>
  </si>
  <si>
    <t>Novo Gama</t>
  </si>
  <si>
    <t>Santa Rita</t>
  </si>
  <si>
    <t>Catas Altas</t>
  </si>
  <si>
    <t>Santa Cecília</t>
  </si>
  <si>
    <t>Jacarezinho</t>
  </si>
  <si>
    <t>Tamandaré</t>
  </si>
  <si>
    <t>Prata do Piauí</t>
  </si>
  <si>
    <t>Vila Flor</t>
  </si>
  <si>
    <t>Feliz</t>
  </si>
  <si>
    <t>Morro da Fumaça</t>
  </si>
  <si>
    <t>Embaúba</t>
  </si>
  <si>
    <t>Ipirá</t>
  </si>
  <si>
    <t>Solonópole</t>
  </si>
  <si>
    <t>Novo Planalto</t>
  </si>
  <si>
    <t>Santana do Maranhão</t>
  </si>
  <si>
    <t>Catas Altas da Noruega</t>
  </si>
  <si>
    <t>Jaguapitã</t>
  </si>
  <si>
    <t>Taquaritinga do Norte</t>
  </si>
  <si>
    <t>Queimada Nova</t>
  </si>
  <si>
    <t>Flores da Cunha</t>
  </si>
  <si>
    <t>Morro Grande</t>
  </si>
  <si>
    <t>Embu das Artes</t>
  </si>
  <si>
    <t>Ipupiara</t>
  </si>
  <si>
    <t>Tabuleiro do Norte</t>
  </si>
  <si>
    <t>Orizona</t>
  </si>
  <si>
    <t>Santo Amaro do Maranhão</t>
  </si>
  <si>
    <t>Catuji</t>
  </si>
  <si>
    <t>Jaguariaíva</t>
  </si>
  <si>
    <t>Terezinha</t>
  </si>
  <si>
    <t>Redenção do Gurguéia</t>
  </si>
  <si>
    <t>Floriano Peixoto</t>
  </si>
  <si>
    <t>Navegantes</t>
  </si>
  <si>
    <t>Embu-Guaçu</t>
  </si>
  <si>
    <t>Irajuba</t>
  </si>
  <si>
    <t>Tamboril</t>
  </si>
  <si>
    <t>Ouro Verde de Goiás</t>
  </si>
  <si>
    <t>Santo Antônio dos Lopes</t>
  </si>
  <si>
    <t>Catuti</t>
  </si>
  <si>
    <t>Jandaia do Sul</t>
  </si>
  <si>
    <t>Terra Nova</t>
  </si>
  <si>
    <t>Regeneração</t>
  </si>
  <si>
    <t>Fontoura Xavier</t>
  </si>
  <si>
    <t>Nova Erechim</t>
  </si>
  <si>
    <t>Emilianópolis</t>
  </si>
  <si>
    <t>Iramaia</t>
  </si>
  <si>
    <t>Tarrafas</t>
  </si>
  <si>
    <t>Ouvidor</t>
  </si>
  <si>
    <t>São Benedito do Rio Preto</t>
  </si>
  <si>
    <t>Caxambu</t>
  </si>
  <si>
    <t>Janiópolis</t>
  </si>
  <si>
    <t>Timbaúba</t>
  </si>
  <si>
    <t>Riacho Frio</t>
  </si>
  <si>
    <t>Formigueiro</t>
  </si>
  <si>
    <t>Nova Itaberaba</t>
  </si>
  <si>
    <t>Engenheiro Coelho</t>
  </si>
  <si>
    <t>Iraquara</t>
  </si>
  <si>
    <t>Tauá</t>
  </si>
  <si>
    <t>Padre Bernardo</t>
  </si>
  <si>
    <t>São Bento</t>
  </si>
  <si>
    <t>Cedro do Abaeté</t>
  </si>
  <si>
    <t>Santana de Mangueira</t>
  </si>
  <si>
    <t>Japira</t>
  </si>
  <si>
    <t>Toritama</t>
  </si>
  <si>
    <t>Ribeira do Piauí</t>
  </si>
  <si>
    <t>Forquetinha</t>
  </si>
  <si>
    <t>Nova Trento</t>
  </si>
  <si>
    <t>Espírito Santo do Pinhal</t>
  </si>
  <si>
    <t>Irará</t>
  </si>
  <si>
    <t>Tejuçuoca</t>
  </si>
  <si>
    <t>Palestina de Goiás</t>
  </si>
  <si>
    <t>São Bernardo</t>
  </si>
  <si>
    <t>Central de Minas</t>
  </si>
  <si>
    <t>Santana dos Garrotes</t>
  </si>
  <si>
    <t>Tracunhaém</t>
  </si>
  <si>
    <t>Ribeiro Gonçalves</t>
  </si>
  <si>
    <t>Fortaleza dos Valos</t>
  </si>
  <si>
    <t>Espírito Santo do Turvo</t>
  </si>
  <si>
    <t>Irecê</t>
  </si>
  <si>
    <t>Tianguá</t>
  </si>
  <si>
    <t>Palmeiras de Goiás</t>
  </si>
  <si>
    <t>São Domingos do Azeitão</t>
  </si>
  <si>
    <t>Centralina</t>
  </si>
  <si>
    <t>Joca Claudino</t>
  </si>
  <si>
    <t>Jardim Alegre</t>
  </si>
  <si>
    <t>Trindade</t>
  </si>
  <si>
    <t>Rio Grande do Piauí</t>
  </si>
  <si>
    <t>Frederico Westphalen</t>
  </si>
  <si>
    <t>Novo Horizonte</t>
  </si>
  <si>
    <t>Estrela d'Oeste</t>
  </si>
  <si>
    <t>Itabela</t>
  </si>
  <si>
    <t>Trairi</t>
  </si>
  <si>
    <t>Palmelo</t>
  </si>
  <si>
    <t>São Domingos do Maranhão</t>
  </si>
  <si>
    <t>Chácara</t>
  </si>
  <si>
    <t>Jardim Olinda</t>
  </si>
  <si>
    <t>Triunfo</t>
  </si>
  <si>
    <t>Santa Cruz do Piauí</t>
  </si>
  <si>
    <t>Garibaldi</t>
  </si>
  <si>
    <t>Orleans</t>
  </si>
  <si>
    <t>Itaberaba</t>
  </si>
  <si>
    <t>Tururu</t>
  </si>
  <si>
    <t>Palminópolis</t>
  </si>
  <si>
    <t>São Félix de Balsas</t>
  </si>
  <si>
    <t>Chalé</t>
  </si>
  <si>
    <t>Santa Teresinha</t>
  </si>
  <si>
    <t>Jataizinho</t>
  </si>
  <si>
    <t>Tupanatinga</t>
  </si>
  <si>
    <t>Santa Cruz dos Milagres</t>
  </si>
  <si>
    <t>Garruchos</t>
  </si>
  <si>
    <t>Otacílio Costa</t>
  </si>
  <si>
    <t>Euclides da Cunha Paulista</t>
  </si>
  <si>
    <t>Itabuna</t>
  </si>
  <si>
    <t>Ubajara</t>
  </si>
  <si>
    <t>Panamá</t>
  </si>
  <si>
    <t>São Francisco do Brejão</t>
  </si>
  <si>
    <t>Chapada do Norte</t>
  </si>
  <si>
    <t>Santo André</t>
  </si>
  <si>
    <t>Jesuítas</t>
  </si>
  <si>
    <t>Tuparetama</t>
  </si>
  <si>
    <t>Gaurama</t>
  </si>
  <si>
    <t>Ouro</t>
  </si>
  <si>
    <t>Fartura</t>
  </si>
  <si>
    <t>Itacaré</t>
  </si>
  <si>
    <t>Umari</t>
  </si>
  <si>
    <t>Paranaiguara</t>
  </si>
  <si>
    <t>São Francisco do Maranhão</t>
  </si>
  <si>
    <t>Chapada Gaúcha</t>
  </si>
  <si>
    <t>Joaquim Távora</t>
  </si>
  <si>
    <t>Venturosa</t>
  </si>
  <si>
    <t>Santa Luz</t>
  </si>
  <si>
    <t>General Câmara</t>
  </si>
  <si>
    <t>Ouro Verde</t>
  </si>
  <si>
    <t>Fernandópolis</t>
  </si>
  <si>
    <t>Itaeté</t>
  </si>
  <si>
    <t>Umirim</t>
  </si>
  <si>
    <t>Paraúna</t>
  </si>
  <si>
    <t>São João Batista</t>
  </si>
  <si>
    <t>Chiador</t>
  </si>
  <si>
    <t>São Bentinho</t>
  </si>
  <si>
    <t>Jundiaí do Sul</t>
  </si>
  <si>
    <t>Verdejante</t>
  </si>
  <si>
    <t>Santana do Piauí</t>
  </si>
  <si>
    <t>Gentil</t>
  </si>
  <si>
    <t>Paial</t>
  </si>
  <si>
    <t>Fernando Prestes</t>
  </si>
  <si>
    <t>Itagi</t>
  </si>
  <si>
    <t>Uruburetama</t>
  </si>
  <si>
    <t>Perolândia</t>
  </si>
  <si>
    <t>São João do Carú</t>
  </si>
  <si>
    <t>Cipotânea</t>
  </si>
  <si>
    <t>São Domingos do Cariri</t>
  </si>
  <si>
    <t>Juranda</t>
  </si>
  <si>
    <t>Vertente do Lério</t>
  </si>
  <si>
    <t>Santa Rosa do Piauí</t>
  </si>
  <si>
    <t>Getúlio Vargas</t>
  </si>
  <si>
    <t>Painel</t>
  </si>
  <si>
    <t>Fernão</t>
  </si>
  <si>
    <t>Itagibá</t>
  </si>
  <si>
    <t>Uruoca</t>
  </si>
  <si>
    <t>Petrolina de Goiás</t>
  </si>
  <si>
    <t>São João do Paraíso</t>
  </si>
  <si>
    <t>Claraval</t>
  </si>
  <si>
    <t>Vertentes</t>
  </si>
  <si>
    <t>Santo Antônio de Lisboa</t>
  </si>
  <si>
    <t>Giruá</t>
  </si>
  <si>
    <t>Palhoça</t>
  </si>
  <si>
    <t>Ferraz de Vasconcelos</t>
  </si>
  <si>
    <t>Itagimirim</t>
  </si>
  <si>
    <t>Varjota</t>
  </si>
  <si>
    <t>Pilar de Goiás</t>
  </si>
  <si>
    <t>São João do Soter</t>
  </si>
  <si>
    <t>Claro dos Poções</t>
  </si>
  <si>
    <t>Kaloré</t>
  </si>
  <si>
    <t>Vicência</t>
  </si>
  <si>
    <t>Santo Antônio dos Milagres</t>
  </si>
  <si>
    <t>Glorinha</t>
  </si>
  <si>
    <t>Palma Sola</t>
  </si>
  <si>
    <t>Flora Rica</t>
  </si>
  <si>
    <t>Itaguaçu da Bahia</t>
  </si>
  <si>
    <t>Várzea Alegre</t>
  </si>
  <si>
    <t>Piracanjuba</t>
  </si>
  <si>
    <t>São João dos Patos</t>
  </si>
  <si>
    <t>Cláudio</t>
  </si>
  <si>
    <t>São João do Cariri</t>
  </si>
  <si>
    <t>Lapa</t>
  </si>
  <si>
    <t>Vitória de Santo Antão</t>
  </si>
  <si>
    <t>Santo Inácio do Piauí</t>
  </si>
  <si>
    <t>Gramado</t>
  </si>
  <si>
    <t>Palmeira</t>
  </si>
  <si>
    <t>Floreal</t>
  </si>
  <si>
    <t>Itaju do Colônia</t>
  </si>
  <si>
    <t>Viçosa do Ceará</t>
  </si>
  <si>
    <t>São José de Ribamar</t>
  </si>
  <si>
    <t>Coimbra</t>
  </si>
  <si>
    <t>São João do Tigre</t>
  </si>
  <si>
    <t>Laranjal</t>
  </si>
  <si>
    <t>Xexéu</t>
  </si>
  <si>
    <t>São Braz do Piauí</t>
  </si>
  <si>
    <t>Gramado dos Loureiros</t>
  </si>
  <si>
    <t>Palmitos</t>
  </si>
  <si>
    <t>Flórida Paulista</t>
  </si>
  <si>
    <t>Itajuípe</t>
  </si>
  <si>
    <t>Pirenópolis</t>
  </si>
  <si>
    <t>São José dos Basílios</t>
  </si>
  <si>
    <t>Coluna</t>
  </si>
  <si>
    <t>São José da Lagoa Tapada</t>
  </si>
  <si>
    <t>Laranjeiras do Sul</t>
  </si>
  <si>
    <t>São Félix do Piauí</t>
  </si>
  <si>
    <t>Gramado Xavier</t>
  </si>
  <si>
    <t>Papanduva</t>
  </si>
  <si>
    <t>Florínea</t>
  </si>
  <si>
    <t>Itamaraju</t>
  </si>
  <si>
    <t>Pires do Rio</t>
  </si>
  <si>
    <t>São Luís</t>
  </si>
  <si>
    <t>Comendador Gomes</t>
  </si>
  <si>
    <t>São José de Caiana</t>
  </si>
  <si>
    <t>Leópolis</t>
  </si>
  <si>
    <t>São Francisco de Assis do Piauí</t>
  </si>
  <si>
    <t>Gravataí</t>
  </si>
  <si>
    <t>Paraíso</t>
  </si>
  <si>
    <t>Franca</t>
  </si>
  <si>
    <t>Itamari</t>
  </si>
  <si>
    <t>Planaltina</t>
  </si>
  <si>
    <t>São Luís Gonzaga do Maranhão</t>
  </si>
  <si>
    <t>Comercinho</t>
  </si>
  <si>
    <t>São José de Espinharas</t>
  </si>
  <si>
    <t>Lidianópolis</t>
  </si>
  <si>
    <t>São Francisco do Piauí</t>
  </si>
  <si>
    <t>Guabiju</t>
  </si>
  <si>
    <t>Passo de Torres</t>
  </si>
  <si>
    <t>Francisco Morato</t>
  </si>
  <si>
    <t>Pontalina</t>
  </si>
  <si>
    <t>São Mateus do Maranhão</t>
  </si>
  <si>
    <t>Conceição da Aparecida</t>
  </si>
  <si>
    <t>São José dos Ramos</t>
  </si>
  <si>
    <t>Lindoeste</t>
  </si>
  <si>
    <t>São Gonçalo do Gurguéia</t>
  </si>
  <si>
    <t>Guaíba</t>
  </si>
  <si>
    <t>Passos Maia</t>
  </si>
  <si>
    <t>Franco da Rocha</t>
  </si>
  <si>
    <t>Itanagra</t>
  </si>
  <si>
    <t>Porangatu</t>
  </si>
  <si>
    <t>São Pedro da Água Branca</t>
  </si>
  <si>
    <t>Conceição das Pedras</t>
  </si>
  <si>
    <t>São José de Piranhas</t>
  </si>
  <si>
    <t>Loanda</t>
  </si>
  <si>
    <t>São Gonçalo do Piauí</t>
  </si>
  <si>
    <t>Guaporé</t>
  </si>
  <si>
    <t>Paulo Lopes</t>
  </si>
  <si>
    <t>Gabriel Monteiro</t>
  </si>
  <si>
    <t>Itanhém</t>
  </si>
  <si>
    <t>Porteirão</t>
  </si>
  <si>
    <t>São Pedro dos Crentes</t>
  </si>
  <si>
    <t>Conceição das Alagoas</t>
  </si>
  <si>
    <t>São José de Princesa</t>
  </si>
  <si>
    <t>Lobato</t>
  </si>
  <si>
    <t>São João da Canabrava</t>
  </si>
  <si>
    <t>Guarani das Missões</t>
  </si>
  <si>
    <t>Pedras Grandes</t>
  </si>
  <si>
    <t>Gália</t>
  </si>
  <si>
    <t>Itaparica</t>
  </si>
  <si>
    <t>Portelândia</t>
  </si>
  <si>
    <t>São Raimundo das Mangabeiras</t>
  </si>
  <si>
    <t>Conceição de Ipanema</t>
  </si>
  <si>
    <t>São José do Bonfim</t>
  </si>
  <si>
    <t>Londrina</t>
  </si>
  <si>
    <t>São João da Fronteira</t>
  </si>
  <si>
    <t>Harmonia</t>
  </si>
  <si>
    <t>Penha</t>
  </si>
  <si>
    <t>Garça</t>
  </si>
  <si>
    <t>Itapé</t>
  </si>
  <si>
    <t>Posse</t>
  </si>
  <si>
    <t>São Raimundo do Doca Bezerra</t>
  </si>
  <si>
    <t>Conceição do Mato Dentro</t>
  </si>
  <si>
    <t>São José do Brejo do Cruz</t>
  </si>
  <si>
    <t>Luiziana</t>
  </si>
  <si>
    <t>São João da Serra</t>
  </si>
  <si>
    <t>Herveiras</t>
  </si>
  <si>
    <t>Peritiba</t>
  </si>
  <si>
    <t>Gastão Vidigal</t>
  </si>
  <si>
    <t>Itapebi</t>
  </si>
  <si>
    <t>Professor Jamil</t>
  </si>
  <si>
    <t>São Roberto</t>
  </si>
  <si>
    <t>Conceição do Pará</t>
  </si>
  <si>
    <t>São José do Sabugi</t>
  </si>
  <si>
    <t>Lunardelli</t>
  </si>
  <si>
    <t>São João da Varjota</t>
  </si>
  <si>
    <t>Horizontina</t>
  </si>
  <si>
    <t>Pescaria Brava</t>
  </si>
  <si>
    <t>Gavião Peixoto</t>
  </si>
  <si>
    <t>Itapetinga</t>
  </si>
  <si>
    <t>Quirinópolis</t>
  </si>
  <si>
    <t>São Vicente Ferrer</t>
  </si>
  <si>
    <t>Conceição do Rio Verde</t>
  </si>
  <si>
    <t>São José dos Cordeiros</t>
  </si>
  <si>
    <t>Lupionópolis</t>
  </si>
  <si>
    <t>São João do Arraial</t>
  </si>
  <si>
    <t>Hulha Negra</t>
  </si>
  <si>
    <t>General Salgado</t>
  </si>
  <si>
    <t>Itapicuru</t>
  </si>
  <si>
    <t>Rialma</t>
  </si>
  <si>
    <t>Satubinha</t>
  </si>
  <si>
    <t>Conceição dos Ouros</t>
  </si>
  <si>
    <t>São Mamede</t>
  </si>
  <si>
    <t>Mallet</t>
  </si>
  <si>
    <t>São João do Piauí</t>
  </si>
  <si>
    <t>Balneário Piçarras</t>
  </si>
  <si>
    <t>Getulina</t>
  </si>
  <si>
    <t>Itapitanga</t>
  </si>
  <si>
    <t>Rianápolis</t>
  </si>
  <si>
    <t>Senador Alexandre Costa</t>
  </si>
  <si>
    <t>Cônego Marinho</t>
  </si>
  <si>
    <t>São Miguel de Taipu</t>
  </si>
  <si>
    <t>Mamborê</t>
  </si>
  <si>
    <t>São José do Divino</t>
  </si>
  <si>
    <t>Ibarama</t>
  </si>
  <si>
    <t>Pinhalzinho</t>
  </si>
  <si>
    <t>Glicério</t>
  </si>
  <si>
    <t>Itaquara</t>
  </si>
  <si>
    <t>Rio Quente</t>
  </si>
  <si>
    <t>Senador La Rocque</t>
  </si>
  <si>
    <t>Confins</t>
  </si>
  <si>
    <t>São Sebastião de Lagoa de Roça</t>
  </si>
  <si>
    <t>Mandaguaçu</t>
  </si>
  <si>
    <t>São José do Peixe</t>
  </si>
  <si>
    <t>Ibiaçá</t>
  </si>
  <si>
    <t>Pinheiro Preto</t>
  </si>
  <si>
    <t>Guaiçara</t>
  </si>
  <si>
    <t>Itarantim</t>
  </si>
  <si>
    <t>Rio Verde</t>
  </si>
  <si>
    <t>Serrano do Maranhão</t>
  </si>
  <si>
    <t>Congonhal</t>
  </si>
  <si>
    <t>São Sebastião do Umbuzeiro</t>
  </si>
  <si>
    <t>Mandaguari</t>
  </si>
  <si>
    <t>São José do Piauí</t>
  </si>
  <si>
    <t>Ibiraiaras</t>
  </si>
  <si>
    <t>Piratuba</t>
  </si>
  <si>
    <t>Guaimbê</t>
  </si>
  <si>
    <t>Itatim</t>
  </si>
  <si>
    <t>Rubiataba</t>
  </si>
  <si>
    <t>Congonhas</t>
  </si>
  <si>
    <t>Sapé</t>
  </si>
  <si>
    <t>Mandirituba</t>
  </si>
  <si>
    <t>São Julião</t>
  </si>
  <si>
    <t>Ibirapuitã</t>
  </si>
  <si>
    <t>Planalto Alegre</t>
  </si>
  <si>
    <t>Itiruçu</t>
  </si>
  <si>
    <t>Sanclerlândia</t>
  </si>
  <si>
    <t>Sucupira do Norte</t>
  </si>
  <si>
    <t>Congonhas do Norte</t>
  </si>
  <si>
    <t>São Vicente do Seridó</t>
  </si>
  <si>
    <t>Manfrinópolis</t>
  </si>
  <si>
    <t>São Lourenço do Piauí</t>
  </si>
  <si>
    <t>Ibirubá</t>
  </si>
  <si>
    <t>Pomerode</t>
  </si>
  <si>
    <t>Guapiaçu</t>
  </si>
  <si>
    <t>Itiúba</t>
  </si>
  <si>
    <t>Santa Bárbara de Goiás</t>
  </si>
  <si>
    <t>Sucupira do Riachão</t>
  </si>
  <si>
    <t>Conquista</t>
  </si>
  <si>
    <t>Serra Branca</t>
  </si>
  <si>
    <t>Mangueirinha</t>
  </si>
  <si>
    <t>São Luis do Piauí</t>
  </si>
  <si>
    <t>Igrejinha</t>
  </si>
  <si>
    <t>Ponte Alta</t>
  </si>
  <si>
    <t>Guapiara</t>
  </si>
  <si>
    <t>Itororó</t>
  </si>
  <si>
    <t>Santa Cruz de Goiás</t>
  </si>
  <si>
    <t>Tasso Fragoso</t>
  </si>
  <si>
    <t>Conselheiro Lafaiete</t>
  </si>
  <si>
    <t>Serra da Raiz</t>
  </si>
  <si>
    <t>Manoel Ribas</t>
  </si>
  <si>
    <t>São Miguel da Baixa Grande</t>
  </si>
  <si>
    <t>Ijuí</t>
  </si>
  <si>
    <t>Ponte Alta do Norte</t>
  </si>
  <si>
    <t>Guará</t>
  </si>
  <si>
    <t>Ituaçu</t>
  </si>
  <si>
    <t>Santa Fé de Goiás</t>
  </si>
  <si>
    <t>Timbiras</t>
  </si>
  <si>
    <t>Conselheiro Pena</t>
  </si>
  <si>
    <t>Serra Grande</t>
  </si>
  <si>
    <t>Marechal Cândido Rondon</t>
  </si>
  <si>
    <t>São Miguel do Fidalgo</t>
  </si>
  <si>
    <t>Ilópolis</t>
  </si>
  <si>
    <t>Ponte Serrada</t>
  </si>
  <si>
    <t>Guaraçaí</t>
  </si>
  <si>
    <t>Ituberá</t>
  </si>
  <si>
    <t>Santa Helena de Goiás</t>
  </si>
  <si>
    <t>Timon</t>
  </si>
  <si>
    <t>Consolação</t>
  </si>
  <si>
    <t>Serra Redonda</t>
  </si>
  <si>
    <t>Maria Helena</t>
  </si>
  <si>
    <t>São Miguel do Tapuio</t>
  </si>
  <si>
    <t>Imbé</t>
  </si>
  <si>
    <t>Porto Belo</t>
  </si>
  <si>
    <t>Iuiu</t>
  </si>
  <si>
    <t>Santa Isabel</t>
  </si>
  <si>
    <t>Trizidela do Vale</t>
  </si>
  <si>
    <t>Contagem</t>
  </si>
  <si>
    <t>Serraria</t>
  </si>
  <si>
    <t>Marialva</t>
  </si>
  <si>
    <t>São Pedro do Piauí</t>
  </si>
  <si>
    <t>Imigrante</t>
  </si>
  <si>
    <t>Porto União</t>
  </si>
  <si>
    <t>Guarani d'Oeste</t>
  </si>
  <si>
    <t>Jaborandi</t>
  </si>
  <si>
    <t>Santa Rita do Araguaia</t>
  </si>
  <si>
    <t>Tufilândia</t>
  </si>
  <si>
    <t>Coqueiral</t>
  </si>
  <si>
    <t>Sertãozinho</t>
  </si>
  <si>
    <t>Marilândia do Sul</t>
  </si>
  <si>
    <t>São Raimundo Nonato</t>
  </si>
  <si>
    <t>Pouso Redondo</t>
  </si>
  <si>
    <t>Guarantã</t>
  </si>
  <si>
    <t>Jacaraci</t>
  </si>
  <si>
    <t>Santa Rita do Novo Destino</t>
  </si>
  <si>
    <t>Tuntum</t>
  </si>
  <si>
    <t>Coração de Jesus</t>
  </si>
  <si>
    <t>Sobrado</t>
  </si>
  <si>
    <t>Marilena</t>
  </si>
  <si>
    <t>Sebastião Barros</t>
  </si>
  <si>
    <t>Inhacorá</t>
  </si>
  <si>
    <t>Praia Grande</t>
  </si>
  <si>
    <t>Guararapes</t>
  </si>
  <si>
    <t>Jacobina</t>
  </si>
  <si>
    <t>Santa Rosa de Goiás</t>
  </si>
  <si>
    <t>Turiaçu</t>
  </si>
  <si>
    <t>Cordisburgo</t>
  </si>
  <si>
    <t>Solânea</t>
  </si>
  <si>
    <t>Mariluz</t>
  </si>
  <si>
    <t>Sebastião Leal</t>
  </si>
  <si>
    <t>Ipê</t>
  </si>
  <si>
    <t>Presidente Castello Branco</t>
  </si>
  <si>
    <t>Guararema</t>
  </si>
  <si>
    <t>Jaguaquara</t>
  </si>
  <si>
    <t>Santa Tereza de Goiás</t>
  </si>
  <si>
    <t>Turilândia</t>
  </si>
  <si>
    <t>Cordislândia</t>
  </si>
  <si>
    <t>Soledade</t>
  </si>
  <si>
    <t>Maringá</t>
  </si>
  <si>
    <t>Sigefredo Pacheco</t>
  </si>
  <si>
    <t>Ipiranga do Sul</t>
  </si>
  <si>
    <t>Presidente Getúlio</t>
  </si>
  <si>
    <t>Guaratinguetá</t>
  </si>
  <si>
    <t>Jaguarari</t>
  </si>
  <si>
    <t>Santa Terezinha de Goiás</t>
  </si>
  <si>
    <t>Tutóia</t>
  </si>
  <si>
    <t>Corinto</t>
  </si>
  <si>
    <t>Sossêgo</t>
  </si>
  <si>
    <t>Mariópolis</t>
  </si>
  <si>
    <t>Simões</t>
  </si>
  <si>
    <t>Iraí</t>
  </si>
  <si>
    <t>Presidente Nereu</t>
  </si>
  <si>
    <t>Guareí</t>
  </si>
  <si>
    <t>Jaguaripe</t>
  </si>
  <si>
    <t>Santo Antônio da Barra</t>
  </si>
  <si>
    <t>Urbano Santos</t>
  </si>
  <si>
    <t>Coroaci</t>
  </si>
  <si>
    <t>Sousa</t>
  </si>
  <si>
    <t>Maripá</t>
  </si>
  <si>
    <t>Simplício Mendes</t>
  </si>
  <si>
    <t>Itaara</t>
  </si>
  <si>
    <t>Princesa</t>
  </si>
  <si>
    <t>Guariba</t>
  </si>
  <si>
    <t>Santo Antônio de Goiás</t>
  </si>
  <si>
    <t>Vargem Grande</t>
  </si>
  <si>
    <t>Coromandel</t>
  </si>
  <si>
    <t>Sumé</t>
  </si>
  <si>
    <t>Marmeleiro</t>
  </si>
  <si>
    <t>Socorro do Piauí</t>
  </si>
  <si>
    <t>Itacurubi</t>
  </si>
  <si>
    <t>Quilombo</t>
  </si>
  <si>
    <t>Guarujá</t>
  </si>
  <si>
    <t>Jequié</t>
  </si>
  <si>
    <t>Santo Antônio do Descoberto</t>
  </si>
  <si>
    <t>Coronel Fabriciano</t>
  </si>
  <si>
    <t>Tacima</t>
  </si>
  <si>
    <t>Marquinho</t>
  </si>
  <si>
    <t>Sussuapara</t>
  </si>
  <si>
    <t>Itapuca</t>
  </si>
  <si>
    <t>Rancho Queimado</t>
  </si>
  <si>
    <t>Guarulhos</t>
  </si>
  <si>
    <t>Jeremoabo</t>
  </si>
  <si>
    <t>Vila Nova dos Martírios</t>
  </si>
  <si>
    <t>Coronel Murta</t>
  </si>
  <si>
    <t>Taperoá</t>
  </si>
  <si>
    <t>Marumbi</t>
  </si>
  <si>
    <t>Tamboril do Piauí</t>
  </si>
  <si>
    <t>Itaqui</t>
  </si>
  <si>
    <t>Rio das Antas</t>
  </si>
  <si>
    <t>Guatapará</t>
  </si>
  <si>
    <t>Jiquiriçá</t>
  </si>
  <si>
    <t>São Francisco de Goiás</t>
  </si>
  <si>
    <t>Vitória do Mearim</t>
  </si>
  <si>
    <t>Coronel Pacheco</t>
  </si>
  <si>
    <t>Tavares</t>
  </si>
  <si>
    <t>Matelândia</t>
  </si>
  <si>
    <t>Tanque do Piauí</t>
  </si>
  <si>
    <t>Itati</t>
  </si>
  <si>
    <t>Rio do Campo</t>
  </si>
  <si>
    <t>Guzolândia</t>
  </si>
  <si>
    <t>Jitaúna</t>
  </si>
  <si>
    <t>São João d'Aliança</t>
  </si>
  <si>
    <t>Vitorino Freire</t>
  </si>
  <si>
    <t>Coronel Xavier Chaves</t>
  </si>
  <si>
    <t>Teixeira</t>
  </si>
  <si>
    <t>Matinhos</t>
  </si>
  <si>
    <t>Teresina</t>
  </si>
  <si>
    <t>Itatiba do Sul</t>
  </si>
  <si>
    <t>Rio do Oeste</t>
  </si>
  <si>
    <t>Herculândia</t>
  </si>
  <si>
    <t>João Dourado</t>
  </si>
  <si>
    <t>São João da Paraúna</t>
  </si>
  <si>
    <t>Zé Doca</t>
  </si>
  <si>
    <t>Córrego Danta</t>
  </si>
  <si>
    <t>Tenório</t>
  </si>
  <si>
    <t>Mato Rico</t>
  </si>
  <si>
    <t>União</t>
  </si>
  <si>
    <t>Ivorá</t>
  </si>
  <si>
    <t>Rio dos Cedros</t>
  </si>
  <si>
    <t>Holambra</t>
  </si>
  <si>
    <t>Juazeiro</t>
  </si>
  <si>
    <t>São Luís de Montes Belos</t>
  </si>
  <si>
    <t>Córrego do Bom Jesus</t>
  </si>
  <si>
    <t>Mauá da Serra</t>
  </si>
  <si>
    <t>Uruçuí</t>
  </si>
  <si>
    <t>Ivoti</t>
  </si>
  <si>
    <t>Rio do Sul</t>
  </si>
  <si>
    <t>Hortolândia</t>
  </si>
  <si>
    <t>Jucuruçu</t>
  </si>
  <si>
    <t>São Luiz do Norte</t>
  </si>
  <si>
    <t>Córrego Fundo</t>
  </si>
  <si>
    <t>Uiraúna</t>
  </si>
  <si>
    <t>Medianeira</t>
  </si>
  <si>
    <t>Valença do Piauí</t>
  </si>
  <si>
    <t>Jaboticaba</t>
  </si>
  <si>
    <t>Rio Fortuna</t>
  </si>
  <si>
    <t>Iacanga</t>
  </si>
  <si>
    <t>São Miguel do Araguaia</t>
  </si>
  <si>
    <t>Córrego Novo</t>
  </si>
  <si>
    <t>Umbuzeiro</t>
  </si>
  <si>
    <t>Mercedes</t>
  </si>
  <si>
    <t>Várzea Branca</t>
  </si>
  <si>
    <t>Jacuizinho</t>
  </si>
  <si>
    <t>Rio Negrinho</t>
  </si>
  <si>
    <t>Iacri</t>
  </si>
  <si>
    <t>Jussari</t>
  </si>
  <si>
    <t>São Miguel do Passa Quatro</t>
  </si>
  <si>
    <t>Couto de Magalhães de Minas</t>
  </si>
  <si>
    <t>Jacutinga</t>
  </si>
  <si>
    <t>Rio Rufino</t>
  </si>
  <si>
    <t>Iaras</t>
  </si>
  <si>
    <t>Jussiape</t>
  </si>
  <si>
    <t>São Patrício</t>
  </si>
  <si>
    <t>Crisólita</t>
  </si>
  <si>
    <t>Vieirópolis</t>
  </si>
  <si>
    <t>Miraselva</t>
  </si>
  <si>
    <t>Vera Mendes</t>
  </si>
  <si>
    <t>Jaguarão</t>
  </si>
  <si>
    <t>Riqueza</t>
  </si>
  <si>
    <t>Ibaté</t>
  </si>
  <si>
    <t>Lafaiete Coutinho</t>
  </si>
  <si>
    <t>São Simão</t>
  </si>
  <si>
    <t>Cristais</t>
  </si>
  <si>
    <t>Zabelê</t>
  </si>
  <si>
    <t>Missal</t>
  </si>
  <si>
    <t>Vila Nova do Piauí</t>
  </si>
  <si>
    <t>Jaguari</t>
  </si>
  <si>
    <t>Rodeio</t>
  </si>
  <si>
    <t>Ibirá</t>
  </si>
  <si>
    <t>Lagoa Real</t>
  </si>
  <si>
    <t>Senador Canedo</t>
  </si>
  <si>
    <t>Cristália</t>
  </si>
  <si>
    <t>Moreira Sales</t>
  </si>
  <si>
    <t>Wall Ferraz</t>
  </si>
  <si>
    <t>Jaquirana</t>
  </si>
  <si>
    <t>Romelândia</t>
  </si>
  <si>
    <t>Ibirarema</t>
  </si>
  <si>
    <t>Laje</t>
  </si>
  <si>
    <t>Serranópolis</t>
  </si>
  <si>
    <t>Cristiano Otoni</t>
  </si>
  <si>
    <t>Morretes</t>
  </si>
  <si>
    <t>Jari</t>
  </si>
  <si>
    <t>Salete</t>
  </si>
  <si>
    <t>Ibitinga</t>
  </si>
  <si>
    <t>Lajedão</t>
  </si>
  <si>
    <t>Silvânia</t>
  </si>
  <si>
    <t>Cristina</t>
  </si>
  <si>
    <t>Munhoz de Melo</t>
  </si>
  <si>
    <t>Jóia</t>
  </si>
  <si>
    <t>Saltinho</t>
  </si>
  <si>
    <t>Ibiúna</t>
  </si>
  <si>
    <t>Lajedinho</t>
  </si>
  <si>
    <t>Simolândia</t>
  </si>
  <si>
    <t>Crucilândia</t>
  </si>
  <si>
    <t>Nossa Senhora das Graças</t>
  </si>
  <si>
    <t>Júlio de Castilhos</t>
  </si>
  <si>
    <t>Salto Veloso</t>
  </si>
  <si>
    <t>Icém</t>
  </si>
  <si>
    <t>Lajedo do Tabocal</t>
  </si>
  <si>
    <t>Sítio d'Abadia</t>
  </si>
  <si>
    <t>Cruzeiro da Fortaleza</t>
  </si>
  <si>
    <t>Nova Aliança do Ivaí</t>
  </si>
  <si>
    <t>Lagoa Bonita do Sul</t>
  </si>
  <si>
    <t>Sangão</t>
  </si>
  <si>
    <t>Iepê</t>
  </si>
  <si>
    <t>Lamarão</t>
  </si>
  <si>
    <t>Taquaral de Goiás</t>
  </si>
  <si>
    <t>Cruzília</t>
  </si>
  <si>
    <t>Nova América da Colina</t>
  </si>
  <si>
    <t>Lagoão</t>
  </si>
  <si>
    <t>Igaraçu do Tietê</t>
  </si>
  <si>
    <t>Lapão</t>
  </si>
  <si>
    <t>Teresina de Goiás</t>
  </si>
  <si>
    <t>Cuparaque</t>
  </si>
  <si>
    <t>Lagoa dos Três Cantos</t>
  </si>
  <si>
    <t>Igarapava</t>
  </si>
  <si>
    <t>Lauro de Freitas</t>
  </si>
  <si>
    <t>Terezópolis de Goiás</t>
  </si>
  <si>
    <t>Curral de Dentro</t>
  </si>
  <si>
    <t>Nova Cantu</t>
  </si>
  <si>
    <t>Lagoa Vermelha</t>
  </si>
  <si>
    <t>Igaratá</t>
  </si>
  <si>
    <t>Lençóis</t>
  </si>
  <si>
    <t>Três Ranchos</t>
  </si>
  <si>
    <t>Curvelo</t>
  </si>
  <si>
    <t>Nova Esperança</t>
  </si>
  <si>
    <t>Santa Rosa do Sul</t>
  </si>
  <si>
    <t>Iguape</t>
  </si>
  <si>
    <t>Licínio de Almeida</t>
  </si>
  <si>
    <t>Datas</t>
  </si>
  <si>
    <t>Nova Esperança do Sudoeste</t>
  </si>
  <si>
    <t>Lajeado do Bugre</t>
  </si>
  <si>
    <t>Ilhabela</t>
  </si>
  <si>
    <t>Livramento de Nossa Senhora</t>
  </si>
  <si>
    <t>Trombas</t>
  </si>
  <si>
    <t>Delfim Moreira</t>
  </si>
  <si>
    <t>Nova Fátima</t>
  </si>
  <si>
    <t>Lavras do Sul</t>
  </si>
  <si>
    <t>Santa Terezinha do Progresso</t>
  </si>
  <si>
    <t>Ilha Comprida</t>
  </si>
  <si>
    <t>Luís Eduardo Magalhães</t>
  </si>
  <si>
    <t>Turvânia</t>
  </si>
  <si>
    <t>Delfinópolis</t>
  </si>
  <si>
    <t>Nova Laranjeiras</t>
  </si>
  <si>
    <t>Liberato Salzano</t>
  </si>
  <si>
    <t>Santiago do Sul</t>
  </si>
  <si>
    <t>Ilha Solteira</t>
  </si>
  <si>
    <t>Macajuba</t>
  </si>
  <si>
    <t>Turvelândia</t>
  </si>
  <si>
    <t>Delta</t>
  </si>
  <si>
    <t>Nova Londrina</t>
  </si>
  <si>
    <t>Lindolfo Collor</t>
  </si>
  <si>
    <t>Santo Amaro da Imperatriz</t>
  </si>
  <si>
    <t>Indaiatuba</t>
  </si>
  <si>
    <t>Macarani</t>
  </si>
  <si>
    <t>Uirapuru</t>
  </si>
  <si>
    <t>Descoberto</t>
  </si>
  <si>
    <t>Linha Nova</t>
  </si>
  <si>
    <t>São Bernardino</t>
  </si>
  <si>
    <t>Indiana</t>
  </si>
  <si>
    <t>Macaúbas</t>
  </si>
  <si>
    <t>Uruaçu</t>
  </si>
  <si>
    <t>Desterro de Entre Rios</t>
  </si>
  <si>
    <t>Nova Santa Bárbara</t>
  </si>
  <si>
    <t>Machadinho</t>
  </si>
  <si>
    <t>São Bento do Sul</t>
  </si>
  <si>
    <t>Indiaporã</t>
  </si>
  <si>
    <t>Macururé</t>
  </si>
  <si>
    <t>Uruana</t>
  </si>
  <si>
    <t>Desterro do Melo</t>
  </si>
  <si>
    <t>Nova Santa Rosa</t>
  </si>
  <si>
    <t>Maçambará</t>
  </si>
  <si>
    <t>São Bonifácio</t>
  </si>
  <si>
    <t>Inúbia Paulista</t>
  </si>
  <si>
    <t>Madre de Deus</t>
  </si>
  <si>
    <t>Urutaí</t>
  </si>
  <si>
    <t>Diamantina</t>
  </si>
  <si>
    <t>Nova Prata do Iguaçu</t>
  </si>
  <si>
    <t>Mampituba</t>
  </si>
  <si>
    <t>Ipaussu</t>
  </si>
  <si>
    <t>Maetinga</t>
  </si>
  <si>
    <t>Valparaíso de Goiás</t>
  </si>
  <si>
    <t>Diogo de Vasconcelos</t>
  </si>
  <si>
    <t>Nova Tebas</t>
  </si>
  <si>
    <t>Manoel Viana</t>
  </si>
  <si>
    <t>São Cristóvão do Sul</t>
  </si>
  <si>
    <t>Iperó</t>
  </si>
  <si>
    <t>Maiquinique</t>
  </si>
  <si>
    <t>Varjão</t>
  </si>
  <si>
    <t>Dionísio</t>
  </si>
  <si>
    <t>Novo Itacolomi</t>
  </si>
  <si>
    <t>Maquiné</t>
  </si>
  <si>
    <t>Ipeúna</t>
  </si>
  <si>
    <t>Mairi</t>
  </si>
  <si>
    <t>Vianópolis</t>
  </si>
  <si>
    <t>Divinésia</t>
  </si>
  <si>
    <t>Ortigueira</t>
  </si>
  <si>
    <t>Maratá</t>
  </si>
  <si>
    <t>São Francisco do Sul</t>
  </si>
  <si>
    <t>Ipiguá</t>
  </si>
  <si>
    <t>Malhada</t>
  </si>
  <si>
    <t>Vicentinópolis</t>
  </si>
  <si>
    <t>Divino</t>
  </si>
  <si>
    <t>Ourizona</t>
  </si>
  <si>
    <t>Marau</t>
  </si>
  <si>
    <t>São João do Oeste</t>
  </si>
  <si>
    <t>Iporanga</t>
  </si>
  <si>
    <t>Malhada de Pedras</t>
  </si>
  <si>
    <t>Vila Boa</t>
  </si>
  <si>
    <t>Divino das Laranjeiras</t>
  </si>
  <si>
    <t>Ouro Verde do Oeste</t>
  </si>
  <si>
    <t>Marcelino Ramos</t>
  </si>
  <si>
    <t>Ipuã</t>
  </si>
  <si>
    <t>Manoel Vitorino</t>
  </si>
  <si>
    <t>Vila Propício</t>
  </si>
  <si>
    <t>Divinolândia de Minas</t>
  </si>
  <si>
    <t>Paiçandu</t>
  </si>
  <si>
    <t>Mariana Pimentel</t>
  </si>
  <si>
    <t>São João do Itaperiú</t>
  </si>
  <si>
    <t>Iracemápolis</t>
  </si>
  <si>
    <t>Mansidão</t>
  </si>
  <si>
    <t>Divinópolis</t>
  </si>
  <si>
    <t>Mariano Moro</t>
  </si>
  <si>
    <t>São João do Sul</t>
  </si>
  <si>
    <t>Irapuã</t>
  </si>
  <si>
    <t>Maracás</t>
  </si>
  <si>
    <t>Divisa Alegre</t>
  </si>
  <si>
    <t>Marques de Souza</t>
  </si>
  <si>
    <t>São Joaquim</t>
  </si>
  <si>
    <t>Irapuru</t>
  </si>
  <si>
    <t>Maragogipe</t>
  </si>
  <si>
    <t>Divisa Nova</t>
  </si>
  <si>
    <t>Palmital</t>
  </si>
  <si>
    <t>Mata</t>
  </si>
  <si>
    <t>São José</t>
  </si>
  <si>
    <t>Itaberá</t>
  </si>
  <si>
    <t>Maraú</t>
  </si>
  <si>
    <t>Divisópolis</t>
  </si>
  <si>
    <t>Palotina</t>
  </si>
  <si>
    <t>Mato Castelhano</t>
  </si>
  <si>
    <t>São José do Cedro</t>
  </si>
  <si>
    <t>Itaí</t>
  </si>
  <si>
    <t>Marcionílio Souza</t>
  </si>
  <si>
    <t>Dom Bosco</t>
  </si>
  <si>
    <t>Paraíso do Norte</t>
  </si>
  <si>
    <t>Mato Leitão</t>
  </si>
  <si>
    <t>São José do Cerrito</t>
  </si>
  <si>
    <t>Itajobi</t>
  </si>
  <si>
    <t>Mascote</t>
  </si>
  <si>
    <t>Dom Cavati</t>
  </si>
  <si>
    <t>Paranacity</t>
  </si>
  <si>
    <t>Mato Queimado</t>
  </si>
  <si>
    <t>São Lourenço do Oeste</t>
  </si>
  <si>
    <t>Itaju</t>
  </si>
  <si>
    <t>Mata de São João</t>
  </si>
  <si>
    <t>Dom Joaquim</t>
  </si>
  <si>
    <t>Paranaguá</t>
  </si>
  <si>
    <t>Maximiliano de Almeida</t>
  </si>
  <si>
    <t>São Ludgero</t>
  </si>
  <si>
    <t>Itanhaém</t>
  </si>
  <si>
    <t>Matina</t>
  </si>
  <si>
    <t>Dom Silvério</t>
  </si>
  <si>
    <t>Paranapoema</t>
  </si>
  <si>
    <t>Minas do Leão</t>
  </si>
  <si>
    <t>São Martinho</t>
  </si>
  <si>
    <t>Itaoca</t>
  </si>
  <si>
    <t>Medeiros Neto</t>
  </si>
  <si>
    <t>Dom Viçoso</t>
  </si>
  <si>
    <t>Paranavaí</t>
  </si>
  <si>
    <t>Miraguaí</t>
  </si>
  <si>
    <t>São Miguel da Boa Vista</t>
  </si>
  <si>
    <t>Itapecerica da Serra</t>
  </si>
  <si>
    <t>Miguel Calmon</t>
  </si>
  <si>
    <t>Dona Euzébia</t>
  </si>
  <si>
    <t>Pato Bragado</t>
  </si>
  <si>
    <t>Montauri</t>
  </si>
  <si>
    <t>São Miguel do Oeste</t>
  </si>
  <si>
    <t>Itapetininga</t>
  </si>
  <si>
    <t>Dores de Campos</t>
  </si>
  <si>
    <t>Pato Branco</t>
  </si>
  <si>
    <t>Monte Alegre dos Campos</t>
  </si>
  <si>
    <t>São Pedro de Alcântara</t>
  </si>
  <si>
    <t>Itapeva</t>
  </si>
  <si>
    <t>Mirangaba</t>
  </si>
  <si>
    <t>Dores de Guanhães</t>
  </si>
  <si>
    <t>Paula Freitas</t>
  </si>
  <si>
    <t>Monte Belo do Sul</t>
  </si>
  <si>
    <t>Saudades</t>
  </si>
  <si>
    <t>Itapevi</t>
  </si>
  <si>
    <t>Mirante</t>
  </si>
  <si>
    <t>Dores do Indaiá</t>
  </si>
  <si>
    <t>Paulo Frontin</t>
  </si>
  <si>
    <t>Montenegro</t>
  </si>
  <si>
    <t>Schroeder</t>
  </si>
  <si>
    <t>Itapira</t>
  </si>
  <si>
    <t>Monte Santo</t>
  </si>
  <si>
    <t>Dores do Turvo</t>
  </si>
  <si>
    <t>Peabiru</t>
  </si>
  <si>
    <t>Mormaço</t>
  </si>
  <si>
    <t>Seara</t>
  </si>
  <si>
    <t>Itapirapuã Paulista</t>
  </si>
  <si>
    <t>Morpará</t>
  </si>
  <si>
    <t>Doresópolis</t>
  </si>
  <si>
    <t>Perobal</t>
  </si>
  <si>
    <t>Morrinhos do Sul</t>
  </si>
  <si>
    <t>Serra Alta</t>
  </si>
  <si>
    <t>Itápolis</t>
  </si>
  <si>
    <t>Morro do Chapéu</t>
  </si>
  <si>
    <t>Douradoquara</t>
  </si>
  <si>
    <t>Pérola</t>
  </si>
  <si>
    <t>Morro Redondo</t>
  </si>
  <si>
    <t>Siderópolis</t>
  </si>
  <si>
    <t>Mortugaba</t>
  </si>
  <si>
    <t>Durandé</t>
  </si>
  <si>
    <t>Pérola d'Oeste</t>
  </si>
  <si>
    <t>Morro Reuter</t>
  </si>
  <si>
    <t>Sombrio</t>
  </si>
  <si>
    <t>Itapuí</t>
  </si>
  <si>
    <t>Mucugê</t>
  </si>
  <si>
    <t>Elói Mendes</t>
  </si>
  <si>
    <t>Piên</t>
  </si>
  <si>
    <t>Mostardas</t>
  </si>
  <si>
    <t>Sul Brasil</t>
  </si>
  <si>
    <t>Itapura</t>
  </si>
  <si>
    <t>Mucuri</t>
  </si>
  <si>
    <t>Engenheiro Caldas</t>
  </si>
  <si>
    <t>Pinhais</t>
  </si>
  <si>
    <t>Muçum</t>
  </si>
  <si>
    <t>Taió</t>
  </si>
  <si>
    <t>Itaquaquecetuba</t>
  </si>
  <si>
    <t>Mulungu do Morro</t>
  </si>
  <si>
    <t>Engenheiro Navarro</t>
  </si>
  <si>
    <t>Pinhalão</t>
  </si>
  <si>
    <t>Muitos Capões</t>
  </si>
  <si>
    <t>Itararé</t>
  </si>
  <si>
    <t>Entre Folhas</t>
  </si>
  <si>
    <t>Pinhal de São Bento</t>
  </si>
  <si>
    <t>Muliterno</t>
  </si>
  <si>
    <t>Tigrinhos</t>
  </si>
  <si>
    <t>Itariri</t>
  </si>
  <si>
    <t>Muniz Ferreira</t>
  </si>
  <si>
    <t>Entre Rios de Minas</t>
  </si>
  <si>
    <t>Não-Me-Toque</t>
  </si>
  <si>
    <t>Tijucas</t>
  </si>
  <si>
    <t>Itatiba</t>
  </si>
  <si>
    <t>Muquém do São Francisco</t>
  </si>
  <si>
    <t>Ervália</t>
  </si>
  <si>
    <t>Piraí do Sul</t>
  </si>
  <si>
    <t>Nicolau Vergueiro</t>
  </si>
  <si>
    <t>Timbé do Sul</t>
  </si>
  <si>
    <t>Itatinga</t>
  </si>
  <si>
    <t>Muritiba</t>
  </si>
  <si>
    <t>Esmeraldas</t>
  </si>
  <si>
    <t>Piraquara</t>
  </si>
  <si>
    <t>Nonoai</t>
  </si>
  <si>
    <t>Timbó</t>
  </si>
  <si>
    <t>Itirapina</t>
  </si>
  <si>
    <t>Mutuípe</t>
  </si>
  <si>
    <t>Espera Feliz</t>
  </si>
  <si>
    <t>Pitanga</t>
  </si>
  <si>
    <t>Nova Alvorada</t>
  </si>
  <si>
    <t>Timbó Grande</t>
  </si>
  <si>
    <t>Itirapuã</t>
  </si>
  <si>
    <t>Espinosa</t>
  </si>
  <si>
    <t>Pitangueiras</t>
  </si>
  <si>
    <t>Nova Araçá</t>
  </si>
  <si>
    <t>Três Barras</t>
  </si>
  <si>
    <t>Itobi</t>
  </si>
  <si>
    <t>Nilo Peçanha</t>
  </si>
  <si>
    <t>Espírito Santo do Dourado</t>
  </si>
  <si>
    <t>Planaltina do Paraná</t>
  </si>
  <si>
    <t>Nova Bassano</t>
  </si>
  <si>
    <t>Treviso</t>
  </si>
  <si>
    <t>Itu</t>
  </si>
  <si>
    <t>Nordestina</t>
  </si>
  <si>
    <t>Estiva</t>
  </si>
  <si>
    <t>Planalto</t>
  </si>
  <si>
    <t>Nova Boa Vista</t>
  </si>
  <si>
    <t>Treze de Maio</t>
  </si>
  <si>
    <t>Itupeva</t>
  </si>
  <si>
    <t>Nova Canaã</t>
  </si>
  <si>
    <t>Estrela Dalva</t>
  </si>
  <si>
    <t>Ponta Grossa</t>
  </si>
  <si>
    <t>Nova Bréscia</t>
  </si>
  <si>
    <t>Treze Tílias</t>
  </si>
  <si>
    <t>Ituverava</t>
  </si>
  <si>
    <t>Estrela do Indaiá</t>
  </si>
  <si>
    <t>Pontal do Paraná</t>
  </si>
  <si>
    <t>Nova Candelária</t>
  </si>
  <si>
    <t>Trombudo Central</t>
  </si>
  <si>
    <t>Nova Ibiá</t>
  </si>
  <si>
    <t>Estrela do Sul</t>
  </si>
  <si>
    <t>Porecatu</t>
  </si>
  <si>
    <t>Nova Esperança do Sul</t>
  </si>
  <si>
    <t>Tubarão</t>
  </si>
  <si>
    <t>Jaboticabal</t>
  </si>
  <si>
    <t>Nova Itarana</t>
  </si>
  <si>
    <t>Eugenópolis</t>
  </si>
  <si>
    <t>Porto Amazonas</t>
  </si>
  <si>
    <t>Nova Hartz</t>
  </si>
  <si>
    <t>Tunápolis</t>
  </si>
  <si>
    <t>Jacareí</t>
  </si>
  <si>
    <t>Nova Redenção</t>
  </si>
  <si>
    <t>Ewbank da Câmara</t>
  </si>
  <si>
    <t>Porto Barreiro</t>
  </si>
  <si>
    <t>Nova Pádua</t>
  </si>
  <si>
    <t>Turvo</t>
  </si>
  <si>
    <t>Jaci</t>
  </si>
  <si>
    <t>Nova Soure</t>
  </si>
  <si>
    <t>Extrema</t>
  </si>
  <si>
    <t>Porto Rico</t>
  </si>
  <si>
    <t>Nova Palma</t>
  </si>
  <si>
    <t>União do Oeste</t>
  </si>
  <si>
    <t>Jacupiranga</t>
  </si>
  <si>
    <t>Nova Viçosa</t>
  </si>
  <si>
    <t>Fama</t>
  </si>
  <si>
    <t>Porto Vitória</t>
  </si>
  <si>
    <t>Nova Petrópolis</t>
  </si>
  <si>
    <t>Urubici</t>
  </si>
  <si>
    <t>Jaguariúna</t>
  </si>
  <si>
    <t>Faria Lemos</t>
  </si>
  <si>
    <t>Prado Ferreira</t>
  </si>
  <si>
    <t>Nova Prata</t>
  </si>
  <si>
    <t>Urupema</t>
  </si>
  <si>
    <t>Jales</t>
  </si>
  <si>
    <t>Novo Triunfo</t>
  </si>
  <si>
    <t>Felício dos Santos</t>
  </si>
  <si>
    <t>Pranchita</t>
  </si>
  <si>
    <t>Nova Ramada</t>
  </si>
  <si>
    <t>Urussanga</t>
  </si>
  <si>
    <t>Jambeiro</t>
  </si>
  <si>
    <t>Olindina</t>
  </si>
  <si>
    <t>São Gonçalo do Rio Preto</t>
  </si>
  <si>
    <t>Presidente Castelo Branco</t>
  </si>
  <si>
    <t>Nova Roma do Sul</t>
  </si>
  <si>
    <t>Vargeão</t>
  </si>
  <si>
    <t>Jandira</t>
  </si>
  <si>
    <t>Oliveira dos Brejinhos</t>
  </si>
  <si>
    <t>Felisburgo</t>
  </si>
  <si>
    <t>Primeiro de Maio</t>
  </si>
  <si>
    <t>Vargem</t>
  </si>
  <si>
    <t>Ouriçangas</t>
  </si>
  <si>
    <t>Felixlândia</t>
  </si>
  <si>
    <t>Prudentópolis</t>
  </si>
  <si>
    <t>Novo Cabrais</t>
  </si>
  <si>
    <t>Vargem Bonita</t>
  </si>
  <si>
    <t>Jarinu</t>
  </si>
  <si>
    <t>Ourolândia</t>
  </si>
  <si>
    <t>Fernandes Tourinho</t>
  </si>
  <si>
    <t>Quarto Centenário</t>
  </si>
  <si>
    <t>Novo Hamburgo</t>
  </si>
  <si>
    <t>Vidal Ramos</t>
  </si>
  <si>
    <t>Jaú</t>
  </si>
  <si>
    <t>Palmas de Monte Alto</t>
  </si>
  <si>
    <t>Ferros</t>
  </si>
  <si>
    <t>Quatiguá</t>
  </si>
  <si>
    <t>Novo Machado</t>
  </si>
  <si>
    <t>Videira</t>
  </si>
  <si>
    <t>Jeriquara</t>
  </si>
  <si>
    <t>Palmeiras</t>
  </si>
  <si>
    <t>Fervedouro</t>
  </si>
  <si>
    <t>Quatro Barras</t>
  </si>
  <si>
    <t>Novo Tiradentes</t>
  </si>
  <si>
    <t>Vitor Meireles</t>
  </si>
  <si>
    <t>Joanópolis</t>
  </si>
  <si>
    <t>Paramirim</t>
  </si>
  <si>
    <t>Florestal</t>
  </si>
  <si>
    <t>Quatro Pontes</t>
  </si>
  <si>
    <t>Novo Xingu</t>
  </si>
  <si>
    <t>Witmarsum</t>
  </si>
  <si>
    <t>João Ramalho</t>
  </si>
  <si>
    <t>Paratinga</t>
  </si>
  <si>
    <t>Formiga</t>
  </si>
  <si>
    <t>Quedas do Iguaçu</t>
  </si>
  <si>
    <t>Novo Barreiro</t>
  </si>
  <si>
    <t>Xanxerê</t>
  </si>
  <si>
    <t>José Bonifácio</t>
  </si>
  <si>
    <t>Paripiranga</t>
  </si>
  <si>
    <t>Querência do Norte</t>
  </si>
  <si>
    <t>Osório</t>
  </si>
  <si>
    <t>Xavantina</t>
  </si>
  <si>
    <t>Júlio Mesquita</t>
  </si>
  <si>
    <t>Pau Brasil</t>
  </si>
  <si>
    <t>Fortaleza de Minas</t>
  </si>
  <si>
    <t>Quinta do Sol</t>
  </si>
  <si>
    <t>Paim Filho</t>
  </si>
  <si>
    <t>Xaxim</t>
  </si>
  <si>
    <t>Jumirim</t>
  </si>
  <si>
    <t>Paulo Afonso</t>
  </si>
  <si>
    <t>Fortuna de Minas</t>
  </si>
  <si>
    <t>Quitandinha</t>
  </si>
  <si>
    <t>Palmares do Sul</t>
  </si>
  <si>
    <t>Zortéa</t>
  </si>
  <si>
    <t>Jundiaí</t>
  </si>
  <si>
    <t>Pé de Serra</t>
  </si>
  <si>
    <t>Francisco Badaró</t>
  </si>
  <si>
    <t>Ramilândia</t>
  </si>
  <si>
    <t>Palmeira das Missões</t>
  </si>
  <si>
    <t>Balneário Rincão</t>
  </si>
  <si>
    <t>Junqueirópolis</t>
  </si>
  <si>
    <t>Pedrão</t>
  </si>
  <si>
    <t>Francisco Dumont</t>
  </si>
  <si>
    <t>Rancho Alegre</t>
  </si>
  <si>
    <t>Palmitinho</t>
  </si>
  <si>
    <t>Juquiá</t>
  </si>
  <si>
    <t>Pedro Alexandre</t>
  </si>
  <si>
    <t>Francisco Sá</t>
  </si>
  <si>
    <t>Rancho Alegre D'Oeste</t>
  </si>
  <si>
    <t>Panambi</t>
  </si>
  <si>
    <t>Juquitiba</t>
  </si>
  <si>
    <t>Piatã</t>
  </si>
  <si>
    <t>Franciscópolis</t>
  </si>
  <si>
    <t>Realeza</t>
  </si>
  <si>
    <t>Pantano Grande</t>
  </si>
  <si>
    <t>Lagoinha</t>
  </si>
  <si>
    <t>Pilão Arcado</t>
  </si>
  <si>
    <t>Frei Gaspar</t>
  </si>
  <si>
    <t>Rebouças</t>
  </si>
  <si>
    <t>Paraí</t>
  </si>
  <si>
    <t>Laranjal Paulista</t>
  </si>
  <si>
    <t>Pindaí</t>
  </si>
  <si>
    <t>Frei Inocêncio</t>
  </si>
  <si>
    <t>Renascença</t>
  </si>
  <si>
    <t>Paraíso do Sul</t>
  </si>
  <si>
    <t>Lavínia</t>
  </si>
  <si>
    <t>Pindobaçu</t>
  </si>
  <si>
    <t>Frei Lagonegro</t>
  </si>
  <si>
    <t>Reserva</t>
  </si>
  <si>
    <t>Pareci Novo</t>
  </si>
  <si>
    <t>Lavrinhas</t>
  </si>
  <si>
    <t>Pintadas</t>
  </si>
  <si>
    <t>Fronteira</t>
  </si>
  <si>
    <t>Reserva do Iguaçu</t>
  </si>
  <si>
    <t>Parobé</t>
  </si>
  <si>
    <t>Leme</t>
  </si>
  <si>
    <t>Piraí do Norte</t>
  </si>
  <si>
    <t>Fronteira dos Vales</t>
  </si>
  <si>
    <t>Ribeirão Claro</t>
  </si>
  <si>
    <t>Passa Sete</t>
  </si>
  <si>
    <t>Lençóis Paulista</t>
  </si>
  <si>
    <t>Piripá</t>
  </si>
  <si>
    <t>Fruta de Leite</t>
  </si>
  <si>
    <t>Ribeirão do Pinhal</t>
  </si>
  <si>
    <t>Passo do Sobrado</t>
  </si>
  <si>
    <t>Limeira</t>
  </si>
  <si>
    <t>Piritiba</t>
  </si>
  <si>
    <t>Frutal</t>
  </si>
  <si>
    <t>Rio Azul</t>
  </si>
  <si>
    <t>Passo Fundo</t>
  </si>
  <si>
    <t>Lindóia</t>
  </si>
  <si>
    <t>Planaltino</t>
  </si>
  <si>
    <t>Funilândia</t>
  </si>
  <si>
    <t>Rio Bom</t>
  </si>
  <si>
    <t>Paulo Bento</t>
  </si>
  <si>
    <t>Lins</t>
  </si>
  <si>
    <t>Galiléia</t>
  </si>
  <si>
    <t>Rio Bonito do Iguaçu</t>
  </si>
  <si>
    <t>Paverama</t>
  </si>
  <si>
    <t>Lorena</t>
  </si>
  <si>
    <t>Poções</t>
  </si>
  <si>
    <t>Gameleiras</t>
  </si>
  <si>
    <t>Rio Branco do Ivaí</t>
  </si>
  <si>
    <t>Pedras Altas</t>
  </si>
  <si>
    <t>Lourdes</t>
  </si>
  <si>
    <t>Pojuca</t>
  </si>
  <si>
    <t>Glaucilândia</t>
  </si>
  <si>
    <t>Rio Branco do Sul</t>
  </si>
  <si>
    <t>Pedro Osório</t>
  </si>
  <si>
    <t>Louveira</t>
  </si>
  <si>
    <t>Ponto Novo</t>
  </si>
  <si>
    <t>Goiabeira</t>
  </si>
  <si>
    <t>Pejuçara</t>
  </si>
  <si>
    <t>Lucélia</t>
  </si>
  <si>
    <t>Porto Seguro</t>
  </si>
  <si>
    <t>Goianá</t>
  </si>
  <si>
    <t>Rolândia</t>
  </si>
  <si>
    <t>Pelotas</t>
  </si>
  <si>
    <t>Lucianópolis</t>
  </si>
  <si>
    <t>Potiraguá</t>
  </si>
  <si>
    <t>Gonçalves</t>
  </si>
  <si>
    <t>Roncador</t>
  </si>
  <si>
    <t>Picada Café</t>
  </si>
  <si>
    <t>Luís Antônio</t>
  </si>
  <si>
    <t>Prado</t>
  </si>
  <si>
    <t>Gonzaga</t>
  </si>
  <si>
    <t>Rondon</t>
  </si>
  <si>
    <t>Pinhal</t>
  </si>
  <si>
    <t>Luiziânia</t>
  </si>
  <si>
    <t>Gouveia</t>
  </si>
  <si>
    <t>Rosário do Ivaí</t>
  </si>
  <si>
    <t>Pinhal da Serra</t>
  </si>
  <si>
    <t>Lupércio</t>
  </si>
  <si>
    <t>Presidente Jânio Quadros</t>
  </si>
  <si>
    <t>Governador Valadares</t>
  </si>
  <si>
    <t>Sabáudia</t>
  </si>
  <si>
    <t>Pinhal Grande</t>
  </si>
  <si>
    <t>Lutécia</t>
  </si>
  <si>
    <t>Presidente Tancredo Neves</t>
  </si>
  <si>
    <t>Grão Mogol</t>
  </si>
  <si>
    <t>Salgado Filho</t>
  </si>
  <si>
    <t>Pinheirinho do Vale</t>
  </si>
  <si>
    <t>Macatuba</t>
  </si>
  <si>
    <t>Grupiara</t>
  </si>
  <si>
    <t>Salto do Itararé</t>
  </si>
  <si>
    <t>Pinheiro Machado</t>
  </si>
  <si>
    <t>Macaubal</t>
  </si>
  <si>
    <t>Quijingue</t>
  </si>
  <si>
    <t>Guanhães</t>
  </si>
  <si>
    <t>Salto do Lontra</t>
  </si>
  <si>
    <t>Pinto Bandeira</t>
  </si>
  <si>
    <t>Macedônia</t>
  </si>
  <si>
    <t>Quixabeira</t>
  </si>
  <si>
    <t>Guapé</t>
  </si>
  <si>
    <t>Santa Amélia</t>
  </si>
  <si>
    <t>Pirapó</t>
  </si>
  <si>
    <t>Magda</t>
  </si>
  <si>
    <t>Rafael Jambeiro</t>
  </si>
  <si>
    <t>Santa Cecília do Pavão</t>
  </si>
  <si>
    <t>Piratini</t>
  </si>
  <si>
    <t>Mairinque</t>
  </si>
  <si>
    <t>Remanso</t>
  </si>
  <si>
    <t>Guaraciama</t>
  </si>
  <si>
    <t>Santa Cruz de Monte Castelo</t>
  </si>
  <si>
    <t>Mairiporã</t>
  </si>
  <si>
    <t>Retirolândia</t>
  </si>
  <si>
    <t>Guaranésia</t>
  </si>
  <si>
    <t>Santa Fé</t>
  </si>
  <si>
    <t>Poço das Antas</t>
  </si>
  <si>
    <t>Manduri</t>
  </si>
  <si>
    <t>Riachão das Neves</t>
  </si>
  <si>
    <t>Guarani</t>
  </si>
  <si>
    <t>Pontão</t>
  </si>
  <si>
    <t>Marabá Paulista</t>
  </si>
  <si>
    <t>Riachão do Jacuípe</t>
  </si>
  <si>
    <t>Guarará</t>
  </si>
  <si>
    <t>Ponte Preta</t>
  </si>
  <si>
    <t>Maracaí</t>
  </si>
  <si>
    <t>Guarda-Mor</t>
  </si>
  <si>
    <t>Santa Isabel do Ivaí</t>
  </si>
  <si>
    <t>Portão</t>
  </si>
  <si>
    <t>Marapoama</t>
  </si>
  <si>
    <t>Ribeira do Amparo</t>
  </si>
  <si>
    <t>Guaxupé</t>
  </si>
  <si>
    <t>Santa Izabel do Oeste</t>
  </si>
  <si>
    <t>Porto Alegre</t>
  </si>
  <si>
    <t>Mariápolis</t>
  </si>
  <si>
    <t>Ribeira do Pombal</t>
  </si>
  <si>
    <t>Guidoval</t>
  </si>
  <si>
    <t>Santa Lúcia</t>
  </si>
  <si>
    <t>Porto Lucena</t>
  </si>
  <si>
    <t>Marília</t>
  </si>
  <si>
    <t>Ribeirão do Largo</t>
  </si>
  <si>
    <t>Guimarânia</t>
  </si>
  <si>
    <t>Santa Maria do Oeste</t>
  </si>
  <si>
    <t>Porto Mauá</t>
  </si>
  <si>
    <t>Marinópolis</t>
  </si>
  <si>
    <t>Rio de Contas</t>
  </si>
  <si>
    <t>Guiricema</t>
  </si>
  <si>
    <t>Santa Mariana</t>
  </si>
  <si>
    <t>Porto Vera Cruz</t>
  </si>
  <si>
    <t>Martinópolis</t>
  </si>
  <si>
    <t>Rio do Antônio</t>
  </si>
  <si>
    <t>Gurinhatã</t>
  </si>
  <si>
    <t>Santa Mônica</t>
  </si>
  <si>
    <t>Porto Xavier</t>
  </si>
  <si>
    <t>Matão</t>
  </si>
  <si>
    <t>Rio do Pires</t>
  </si>
  <si>
    <t>Heliodora</t>
  </si>
  <si>
    <t>Santana do Itararé</t>
  </si>
  <si>
    <t>Pouso Novo</t>
  </si>
  <si>
    <t>Mauá</t>
  </si>
  <si>
    <t>Rio Real</t>
  </si>
  <si>
    <t>Iapu</t>
  </si>
  <si>
    <t>Santa Tereza do Oeste</t>
  </si>
  <si>
    <t>Presidente Lucena</t>
  </si>
  <si>
    <t>Mendonça</t>
  </si>
  <si>
    <t>Rodelas</t>
  </si>
  <si>
    <t>Ibertioga</t>
  </si>
  <si>
    <t>Santa Terezinha de Itaipu</t>
  </si>
  <si>
    <t>Progresso</t>
  </si>
  <si>
    <t>Meridiano</t>
  </si>
  <si>
    <t>Ibiá</t>
  </si>
  <si>
    <t>Santo Antônio da Platina</t>
  </si>
  <si>
    <t>Protásio Alves</t>
  </si>
  <si>
    <t>Mesópolis</t>
  </si>
  <si>
    <t>Salinas da Margarida</t>
  </si>
  <si>
    <t>Ibiaí</t>
  </si>
  <si>
    <t>Santo Antônio do Caiuá</t>
  </si>
  <si>
    <t>Putinga</t>
  </si>
  <si>
    <t>Miguelópolis</t>
  </si>
  <si>
    <t>Salvador</t>
  </si>
  <si>
    <t>Ibiracatu</t>
  </si>
  <si>
    <t>Santo Antônio do Paraíso</t>
  </si>
  <si>
    <t>Quaraí</t>
  </si>
  <si>
    <t>Mineiros do Tietê</t>
  </si>
  <si>
    <t>Santa Bárbara</t>
  </si>
  <si>
    <t>Ibiraci</t>
  </si>
  <si>
    <t>Santo Antônio do Sudoeste</t>
  </si>
  <si>
    <t>Quatro Irmãos</t>
  </si>
  <si>
    <t>Miracatu</t>
  </si>
  <si>
    <t>Santa Brígida</t>
  </si>
  <si>
    <t>Ibirité</t>
  </si>
  <si>
    <t>Santo Inácio</t>
  </si>
  <si>
    <t>Quevedos</t>
  </si>
  <si>
    <t>Mira Estrela</t>
  </si>
  <si>
    <t>Santa Cruz Cabrália</t>
  </si>
  <si>
    <t>Ibitiúra de Minas</t>
  </si>
  <si>
    <t>São Carlos do Ivaí</t>
  </si>
  <si>
    <t>Quinze de Novembro</t>
  </si>
  <si>
    <t>Mirandópolis</t>
  </si>
  <si>
    <t>Santa Cruz da Vitória</t>
  </si>
  <si>
    <t>Ibituruna</t>
  </si>
  <si>
    <t>São Jerônimo da Serra</t>
  </si>
  <si>
    <t>Redentora</t>
  </si>
  <si>
    <t>Mirante do Paranapanema</t>
  </si>
  <si>
    <t>Icaraí de Minas</t>
  </si>
  <si>
    <t>Relvado</t>
  </si>
  <si>
    <t>Mirassol</t>
  </si>
  <si>
    <t>Santaluz</t>
  </si>
  <si>
    <t>Igarapé</t>
  </si>
  <si>
    <t>São João do Caiuá</t>
  </si>
  <si>
    <t>Restinga Sêca</t>
  </si>
  <si>
    <t>Mirassolândia</t>
  </si>
  <si>
    <t>Igaratinga</t>
  </si>
  <si>
    <t>São João do Ivaí</t>
  </si>
  <si>
    <t>Rio dos Índios</t>
  </si>
  <si>
    <t>Mococa</t>
  </si>
  <si>
    <t>Santa Maria da Vitória</t>
  </si>
  <si>
    <t>Iguatama</t>
  </si>
  <si>
    <t>São João do Triunfo</t>
  </si>
  <si>
    <t>Rio Grande</t>
  </si>
  <si>
    <t>Mogi das Cruzes</t>
  </si>
  <si>
    <t>Ijaci</t>
  </si>
  <si>
    <t>São Jorge d'Oeste</t>
  </si>
  <si>
    <t>Rio Pardo</t>
  </si>
  <si>
    <t>Mogi Guaçu</t>
  </si>
  <si>
    <t>Santanópolis</t>
  </si>
  <si>
    <t>Ilicínea</t>
  </si>
  <si>
    <t>São Jorge do Ivaí</t>
  </si>
  <si>
    <t>Riozinho</t>
  </si>
  <si>
    <t>Mogi Mirim</t>
  </si>
  <si>
    <t>Santa Rita de Cássia</t>
  </si>
  <si>
    <t>Imbé de Minas</t>
  </si>
  <si>
    <t>São Jorge do Patrocínio</t>
  </si>
  <si>
    <t>Roca Sales</t>
  </si>
  <si>
    <t>Mombuca</t>
  </si>
  <si>
    <t>Inconfidentes</t>
  </si>
  <si>
    <t>São José da Boa Vista</t>
  </si>
  <si>
    <t>Rodeio Bonito</t>
  </si>
  <si>
    <t>Monções</t>
  </si>
  <si>
    <t>Santo Amaro</t>
  </si>
  <si>
    <t>Indaiabira</t>
  </si>
  <si>
    <t>São José das Palmeiras</t>
  </si>
  <si>
    <t>Rolador</t>
  </si>
  <si>
    <t>Mongaguá</t>
  </si>
  <si>
    <t>Santo Antônio de Jesus</t>
  </si>
  <si>
    <t>São José dos Pinhais</t>
  </si>
  <si>
    <t>Rolante</t>
  </si>
  <si>
    <t>Monte Alegre do Sul</t>
  </si>
  <si>
    <t>Santo Estêvão</t>
  </si>
  <si>
    <t>Ingaí</t>
  </si>
  <si>
    <t>São Manoel do Paraná</t>
  </si>
  <si>
    <t>Ronda Alta</t>
  </si>
  <si>
    <t>Monte Alto</t>
  </si>
  <si>
    <t>São Desidério</t>
  </si>
  <si>
    <t>Inhapim</t>
  </si>
  <si>
    <t>São Mateus do Sul</t>
  </si>
  <si>
    <t>Rondinha</t>
  </si>
  <si>
    <t>Monte Aprazível</t>
  </si>
  <si>
    <t>Inhaúma</t>
  </si>
  <si>
    <t>São Miguel do Iguaçu</t>
  </si>
  <si>
    <t>Roque Gonzales</t>
  </si>
  <si>
    <t>Monte Azul Paulista</t>
  </si>
  <si>
    <t>São Félix</t>
  </si>
  <si>
    <t>Inimutaba</t>
  </si>
  <si>
    <t>São Pedro do Iguaçu</t>
  </si>
  <si>
    <t>Rosário do Sul</t>
  </si>
  <si>
    <t>São Félix do Coribe</t>
  </si>
  <si>
    <t>Ipaba</t>
  </si>
  <si>
    <t>São Pedro do Ivaí</t>
  </si>
  <si>
    <t>Sagrada Família</t>
  </si>
  <si>
    <t>Monteiro Lobato</t>
  </si>
  <si>
    <t>São Felipe</t>
  </si>
  <si>
    <t>Ipanema</t>
  </si>
  <si>
    <t>São Pedro do Paraná</t>
  </si>
  <si>
    <t>Saldanha Marinho</t>
  </si>
  <si>
    <t>Monte Mor</t>
  </si>
  <si>
    <t>São Francisco do Conde</t>
  </si>
  <si>
    <t>Ipatinga</t>
  </si>
  <si>
    <t>São Sebastião da Amoreira</t>
  </si>
  <si>
    <t>Salto do Jacuí</t>
  </si>
  <si>
    <t>Morro Agudo</t>
  </si>
  <si>
    <t>São Gabriel</t>
  </si>
  <si>
    <t>Ipiaçu</t>
  </si>
  <si>
    <t>Salvador das Missões</t>
  </si>
  <si>
    <t>Morungaba</t>
  </si>
  <si>
    <t>São Gonçalo dos Campos</t>
  </si>
  <si>
    <t>Ipuiúna</t>
  </si>
  <si>
    <t>Sapopema</t>
  </si>
  <si>
    <t>Salvador do Sul</t>
  </si>
  <si>
    <t>Motuca</t>
  </si>
  <si>
    <t>São José da Vitória</t>
  </si>
  <si>
    <t>Iraí de Minas</t>
  </si>
  <si>
    <t>Sarandi</t>
  </si>
  <si>
    <t>Sananduva</t>
  </si>
  <si>
    <t>Murutinga do Sul</t>
  </si>
  <si>
    <t>São José do Jacuípe</t>
  </si>
  <si>
    <t>Itabira</t>
  </si>
  <si>
    <t>Saudade do Iguaçu</t>
  </si>
  <si>
    <t>Santa Bárbara do Sul</t>
  </si>
  <si>
    <t>Nantes</t>
  </si>
  <si>
    <t>São Miguel das Matas</t>
  </si>
  <si>
    <t>Itabirinha</t>
  </si>
  <si>
    <t>Sengés</t>
  </si>
  <si>
    <t>Santa Cecília do Sul</t>
  </si>
  <si>
    <t>Narandiba</t>
  </si>
  <si>
    <t>São Sebastião do Passé</t>
  </si>
  <si>
    <t>Itabirito</t>
  </si>
  <si>
    <t>Serranópolis do Iguaçu</t>
  </si>
  <si>
    <t>Santa Clara do Sul</t>
  </si>
  <si>
    <t>Natividade da Serra</t>
  </si>
  <si>
    <t>Sapeaçu</t>
  </si>
  <si>
    <t>Itacambira</t>
  </si>
  <si>
    <t>Sertaneja</t>
  </si>
  <si>
    <t>Santa Cruz do Sul</t>
  </si>
  <si>
    <t>Nazaré Paulista</t>
  </si>
  <si>
    <t>Sátiro Dias</t>
  </si>
  <si>
    <t>Itacarambi</t>
  </si>
  <si>
    <t>Sertanópolis</t>
  </si>
  <si>
    <t>Neves Paulista</t>
  </si>
  <si>
    <t>Saubara</t>
  </si>
  <si>
    <t>Itaguara</t>
  </si>
  <si>
    <t>Siqueira Campos</t>
  </si>
  <si>
    <t>Santa Maria do Herval</t>
  </si>
  <si>
    <t>Nhandeara</t>
  </si>
  <si>
    <t>Saúde</t>
  </si>
  <si>
    <t>Itaipé</t>
  </si>
  <si>
    <t>Sulina</t>
  </si>
  <si>
    <t>Santa Margarida do Sul</t>
  </si>
  <si>
    <t>Nipoã</t>
  </si>
  <si>
    <t>Seabra</t>
  </si>
  <si>
    <t>Itajubá</t>
  </si>
  <si>
    <t>Tamarana</t>
  </si>
  <si>
    <t>Santana da Boa Vista</t>
  </si>
  <si>
    <t>Nova Aliança</t>
  </si>
  <si>
    <t>Sebastião Laranjeiras</t>
  </si>
  <si>
    <t>Itamarandiba</t>
  </si>
  <si>
    <t>Tamboara</t>
  </si>
  <si>
    <t>Sant'Ana do Livramento</t>
  </si>
  <si>
    <t>Nova Campina</t>
  </si>
  <si>
    <t>Senhor do Bonfim</t>
  </si>
  <si>
    <t>Itamarati de Minas</t>
  </si>
  <si>
    <t>Tapejara</t>
  </si>
  <si>
    <t>Santa Rosa</t>
  </si>
  <si>
    <t>Nova Canaã Paulista</t>
  </si>
  <si>
    <t>Serra do Ramalho</t>
  </si>
  <si>
    <t>Itambacuri</t>
  </si>
  <si>
    <t>Tapira</t>
  </si>
  <si>
    <t>Santa Tereza</t>
  </si>
  <si>
    <t>Nova Castilho</t>
  </si>
  <si>
    <t>Sento Sé</t>
  </si>
  <si>
    <t>Itambé do Mato Dentro</t>
  </si>
  <si>
    <t>Teixeira Soares</t>
  </si>
  <si>
    <t>Santa Vitória do Palmar</t>
  </si>
  <si>
    <t>Nova Europa</t>
  </si>
  <si>
    <t>Serra Dourada</t>
  </si>
  <si>
    <t>Itamogi</t>
  </si>
  <si>
    <t>Telêmaco Borba</t>
  </si>
  <si>
    <t>Santiago</t>
  </si>
  <si>
    <t>Nova Granada</t>
  </si>
  <si>
    <t>Serra Preta</t>
  </si>
  <si>
    <t>Itamonte</t>
  </si>
  <si>
    <t>Terra Boa</t>
  </si>
  <si>
    <t>Santo Ângelo</t>
  </si>
  <si>
    <t>Nova Guataporanga</t>
  </si>
  <si>
    <t>Itanhandu</t>
  </si>
  <si>
    <t>Terra Rica</t>
  </si>
  <si>
    <t>Santo Antônio do Palma</t>
  </si>
  <si>
    <t>Nova Independência</t>
  </si>
  <si>
    <t>Serrolândia</t>
  </si>
  <si>
    <t>Itanhomi</t>
  </si>
  <si>
    <t>Terra Roxa</t>
  </si>
  <si>
    <t>Santo Antônio da Patrulha</t>
  </si>
  <si>
    <t>Novais</t>
  </si>
  <si>
    <t>Simões Filho</t>
  </si>
  <si>
    <t>Itaobim</t>
  </si>
  <si>
    <t>Tibagi</t>
  </si>
  <si>
    <t>Santo Antônio das Missões</t>
  </si>
  <si>
    <t>Nova Luzitânia</t>
  </si>
  <si>
    <t>Sítio do Mato</t>
  </si>
  <si>
    <t>Itapagipe</t>
  </si>
  <si>
    <t>Tijucas do Sul</t>
  </si>
  <si>
    <t>Santo Antônio do Planalto</t>
  </si>
  <si>
    <t>Nova Odessa</t>
  </si>
  <si>
    <t>Sítio do Quinto</t>
  </si>
  <si>
    <t>Itapecerica</t>
  </si>
  <si>
    <t>Toledo</t>
  </si>
  <si>
    <t>Santo Augusto</t>
  </si>
  <si>
    <t>Sobradinho</t>
  </si>
  <si>
    <t>Tomazina</t>
  </si>
  <si>
    <t>Santo Cristo</t>
  </si>
  <si>
    <t>Nuporanga</t>
  </si>
  <si>
    <t>Souto Soares</t>
  </si>
  <si>
    <t>Itatiaiuçu</t>
  </si>
  <si>
    <t>Três Barras do Paraná</t>
  </si>
  <si>
    <t>Santo Expedito do Sul</t>
  </si>
  <si>
    <t>Ocauçu</t>
  </si>
  <si>
    <t>Tabocas do Brejo Velho</t>
  </si>
  <si>
    <t>Itaú de Minas</t>
  </si>
  <si>
    <t>Tunas do Paraná</t>
  </si>
  <si>
    <t>São Borja</t>
  </si>
  <si>
    <t>Óleo</t>
  </si>
  <si>
    <t>Tanhaçu</t>
  </si>
  <si>
    <t>Itaúna</t>
  </si>
  <si>
    <t>Tuneiras do Oeste</t>
  </si>
  <si>
    <t>São Domingos do Sul</t>
  </si>
  <si>
    <t>Olímpia</t>
  </si>
  <si>
    <t>Tanque Novo</t>
  </si>
  <si>
    <t>Itaverava</t>
  </si>
  <si>
    <t>Tupãssi</t>
  </si>
  <si>
    <t>São Francisco de Assis</t>
  </si>
  <si>
    <t>Onda Verde</t>
  </si>
  <si>
    <t>Tanquinho</t>
  </si>
  <si>
    <t>Itinga</t>
  </si>
  <si>
    <t>São Francisco de Paula</t>
  </si>
  <si>
    <t>Oriente</t>
  </si>
  <si>
    <t>Itueta</t>
  </si>
  <si>
    <t>Ubiratã</t>
  </si>
  <si>
    <t>Orindiúva</t>
  </si>
  <si>
    <t>Tapiramutá</t>
  </si>
  <si>
    <t>Ituiutaba</t>
  </si>
  <si>
    <t>Umuarama</t>
  </si>
  <si>
    <t>São Jerônimo</t>
  </si>
  <si>
    <t>Orlândia</t>
  </si>
  <si>
    <t>Teixeira de Freitas</t>
  </si>
  <si>
    <t>Itumirim</t>
  </si>
  <si>
    <t>União da Vitória</t>
  </si>
  <si>
    <t>São João da Urtiga</t>
  </si>
  <si>
    <t>Osasco</t>
  </si>
  <si>
    <t>Teodoro Sampaio</t>
  </si>
  <si>
    <t>Iturama</t>
  </si>
  <si>
    <t>Uniflor</t>
  </si>
  <si>
    <t>São João do Polêsine</t>
  </si>
  <si>
    <t>Oscar Bressane</t>
  </si>
  <si>
    <t>Teofilândia</t>
  </si>
  <si>
    <t>Itutinga</t>
  </si>
  <si>
    <t>Uraí</t>
  </si>
  <si>
    <t>São Jorge</t>
  </si>
  <si>
    <t>Osvaldo Cruz</t>
  </si>
  <si>
    <t>Teolândia</t>
  </si>
  <si>
    <t>Jaboticatubas</t>
  </si>
  <si>
    <t>Wenceslau Braz</t>
  </si>
  <si>
    <t>São José das Missões</t>
  </si>
  <si>
    <t>Ourinhos</t>
  </si>
  <si>
    <t>Jacinto</t>
  </si>
  <si>
    <t>Ventania</t>
  </si>
  <si>
    <t>São José do Herval</t>
  </si>
  <si>
    <t>Ouroeste</t>
  </si>
  <si>
    <t>Tremedal</t>
  </si>
  <si>
    <t>Jacuí</t>
  </si>
  <si>
    <t>Vera Cruz do Oeste</t>
  </si>
  <si>
    <t>São José do Hortêncio</t>
  </si>
  <si>
    <t>Tucano</t>
  </si>
  <si>
    <t>Verê</t>
  </si>
  <si>
    <t>São José do Inhacorá</t>
  </si>
  <si>
    <t>Pacaembu</t>
  </si>
  <si>
    <t>Uauá</t>
  </si>
  <si>
    <t>Jaguaraçu</t>
  </si>
  <si>
    <t>São José do Norte</t>
  </si>
  <si>
    <t>Ubaíra</t>
  </si>
  <si>
    <t>Jaíba</t>
  </si>
  <si>
    <t>Doutor Ulysses</t>
  </si>
  <si>
    <t>São José do Ouro</t>
  </si>
  <si>
    <t>Palmares Paulista</t>
  </si>
  <si>
    <t>Ubaitaba</t>
  </si>
  <si>
    <t>Jampruca</t>
  </si>
  <si>
    <t>Virmond</t>
  </si>
  <si>
    <t>São José do Sul</t>
  </si>
  <si>
    <t>Palmeira d'Oeste</t>
  </si>
  <si>
    <t>Ubatã</t>
  </si>
  <si>
    <t>Janaúba</t>
  </si>
  <si>
    <t>Vitorino</t>
  </si>
  <si>
    <t>São José dos Ausentes</t>
  </si>
  <si>
    <t>Uibaí</t>
  </si>
  <si>
    <t>Januária</t>
  </si>
  <si>
    <t>Xambrê</t>
  </si>
  <si>
    <t>São Leopoldo</t>
  </si>
  <si>
    <t>Panorama</t>
  </si>
  <si>
    <t>Umburanas</t>
  </si>
  <si>
    <t>Japaraíba</t>
  </si>
  <si>
    <t>São Lourenço do Sul</t>
  </si>
  <si>
    <t>Paraguaçu Paulista</t>
  </si>
  <si>
    <t>Una</t>
  </si>
  <si>
    <t>Japonvar</t>
  </si>
  <si>
    <t>São Luiz Gonzaga</t>
  </si>
  <si>
    <t>Paraibuna</t>
  </si>
  <si>
    <t>Urandi</t>
  </si>
  <si>
    <t>Jeceaba</t>
  </si>
  <si>
    <t>São Marcos</t>
  </si>
  <si>
    <t>Uruçuca</t>
  </si>
  <si>
    <t>Jenipapo de Minas</t>
  </si>
  <si>
    <t>Paranapanema</t>
  </si>
  <si>
    <t>Utinga</t>
  </si>
  <si>
    <t>Jequeri</t>
  </si>
  <si>
    <t>São Martinho da Serra</t>
  </si>
  <si>
    <t>Paranapuã</t>
  </si>
  <si>
    <t>Jequitaí</t>
  </si>
  <si>
    <t>São Miguel das Missões</t>
  </si>
  <si>
    <t>Parapuã</t>
  </si>
  <si>
    <t>Valente</t>
  </si>
  <si>
    <t>Jequitibá</t>
  </si>
  <si>
    <t>São Nicolau</t>
  </si>
  <si>
    <t>Pardinho</t>
  </si>
  <si>
    <t>Várzea da Roça</t>
  </si>
  <si>
    <t>Jequitinhonha</t>
  </si>
  <si>
    <t>São Paulo das Missões</t>
  </si>
  <si>
    <t>Pariquera-Açu</t>
  </si>
  <si>
    <t>Várzea do Poço</t>
  </si>
  <si>
    <t>Jesuânia</t>
  </si>
  <si>
    <t>São Pedro da Serra</t>
  </si>
  <si>
    <t>Parisi</t>
  </si>
  <si>
    <t>Várzea Nova</t>
  </si>
  <si>
    <t>Joaíma</t>
  </si>
  <si>
    <t>São Pedro das Missões</t>
  </si>
  <si>
    <t>Patrocínio Paulista</t>
  </si>
  <si>
    <t>Varzedo</t>
  </si>
  <si>
    <t>Joanésia</t>
  </si>
  <si>
    <t>São Pedro do Butiá</t>
  </si>
  <si>
    <t>Paulicéia</t>
  </si>
  <si>
    <t>João Monlevade</t>
  </si>
  <si>
    <t>São Pedro do Sul</t>
  </si>
  <si>
    <t>Paulínia</t>
  </si>
  <si>
    <t>Vereda</t>
  </si>
  <si>
    <t>João Pinheiro</t>
  </si>
  <si>
    <t>São Sebastião do Caí</t>
  </si>
  <si>
    <t>Paulistânia</t>
  </si>
  <si>
    <t>Vitória da Conquista</t>
  </si>
  <si>
    <t>Joaquim Felício</t>
  </si>
  <si>
    <t>São Sepé</t>
  </si>
  <si>
    <t>Paulo de Faria</t>
  </si>
  <si>
    <t>Wagner</t>
  </si>
  <si>
    <t>Jordânia</t>
  </si>
  <si>
    <t>São Valentim</t>
  </si>
  <si>
    <t>Pederneiras</t>
  </si>
  <si>
    <t>Wanderley</t>
  </si>
  <si>
    <t>José Gonçalves de Minas</t>
  </si>
  <si>
    <t>São Valentim do Sul</t>
  </si>
  <si>
    <t>Pedra Bela</t>
  </si>
  <si>
    <t>Wenceslau Guimarães</t>
  </si>
  <si>
    <t>José Raydan</t>
  </si>
  <si>
    <t>São Valério do Sul</t>
  </si>
  <si>
    <t>Pedranópolis</t>
  </si>
  <si>
    <t>Xique-Xique</t>
  </si>
  <si>
    <t>Josenópolis</t>
  </si>
  <si>
    <t>São Vendelino</t>
  </si>
  <si>
    <t>Pedregulho</t>
  </si>
  <si>
    <t>São Vicente do Sul</t>
  </si>
  <si>
    <t>Pedreira</t>
  </si>
  <si>
    <t>Juatuba</t>
  </si>
  <si>
    <t>Sapiranga</t>
  </si>
  <si>
    <t>Pedrinhas Paulista</t>
  </si>
  <si>
    <t>Juiz de Fora</t>
  </si>
  <si>
    <t>Sapucaia do Sul</t>
  </si>
  <si>
    <t>Pedro de Toledo</t>
  </si>
  <si>
    <t>Juramento</t>
  </si>
  <si>
    <t>Penápolis</t>
  </si>
  <si>
    <t>Juruaia</t>
  </si>
  <si>
    <t>Seberi</t>
  </si>
  <si>
    <t>Pereira Barreto</t>
  </si>
  <si>
    <t>Juvenília</t>
  </si>
  <si>
    <t>Sede Nova</t>
  </si>
  <si>
    <t>Pereiras</t>
  </si>
  <si>
    <t>Ladainha</t>
  </si>
  <si>
    <t>Segredo</t>
  </si>
  <si>
    <t>Peruíbe</t>
  </si>
  <si>
    <t>Lagamar</t>
  </si>
  <si>
    <t>Selbach</t>
  </si>
  <si>
    <t>Piacatu</t>
  </si>
  <si>
    <t>Lagoa da Prata</t>
  </si>
  <si>
    <t>Senador Salgado Filho</t>
  </si>
  <si>
    <t>Piedade</t>
  </si>
  <si>
    <t>Lagoa dos Patos</t>
  </si>
  <si>
    <t>Sentinela do Sul</t>
  </si>
  <si>
    <t>Pilar do Sul</t>
  </si>
  <si>
    <t>Lagoa Dourada</t>
  </si>
  <si>
    <t>Serafina Corrêa</t>
  </si>
  <si>
    <t>Pindamonhangaba</t>
  </si>
  <si>
    <t>Lagoa Formosa</t>
  </si>
  <si>
    <t>Sério</t>
  </si>
  <si>
    <t>Pindorama</t>
  </si>
  <si>
    <t>Sertão</t>
  </si>
  <si>
    <t>Sertão Santana</t>
  </si>
  <si>
    <t>Piquerobi</t>
  </si>
  <si>
    <t>Lajinha</t>
  </si>
  <si>
    <t>Sete de Setembro</t>
  </si>
  <si>
    <t>Piquete</t>
  </si>
  <si>
    <t>Lambari</t>
  </si>
  <si>
    <t>Severiano de Almeida</t>
  </si>
  <si>
    <t>Piracaia</t>
  </si>
  <si>
    <t>Lamim</t>
  </si>
  <si>
    <t>Silveira Martins</t>
  </si>
  <si>
    <t>Piracicaba</t>
  </si>
  <si>
    <t>Sinimbu</t>
  </si>
  <si>
    <t>Piraju</t>
  </si>
  <si>
    <t>Lassance</t>
  </si>
  <si>
    <t>Pirajuí</t>
  </si>
  <si>
    <t>Lavras</t>
  </si>
  <si>
    <t>Pirangi</t>
  </si>
  <si>
    <t>Leandro Ferreira</t>
  </si>
  <si>
    <t>Tabaí</t>
  </si>
  <si>
    <t>Pirapora do Bom Jesus</t>
  </si>
  <si>
    <t>Leme do Prado</t>
  </si>
  <si>
    <t>Pirapozinho</t>
  </si>
  <si>
    <t>Leopoldina</t>
  </si>
  <si>
    <t>Tapera</t>
  </si>
  <si>
    <t>Pirassununga</t>
  </si>
  <si>
    <t>Liberdade</t>
  </si>
  <si>
    <t>Tapes</t>
  </si>
  <si>
    <t>Piratininga</t>
  </si>
  <si>
    <t>Lima Duarte</t>
  </si>
  <si>
    <t>Taquara</t>
  </si>
  <si>
    <t>Limeira do Oeste</t>
  </si>
  <si>
    <t>Taquari</t>
  </si>
  <si>
    <t>Lontra</t>
  </si>
  <si>
    <t>Taquaruçu do Sul</t>
  </si>
  <si>
    <t>Platina</t>
  </si>
  <si>
    <t>Luisburgo</t>
  </si>
  <si>
    <t>Poá</t>
  </si>
  <si>
    <t>Luislândia</t>
  </si>
  <si>
    <t>Tenente Portela</t>
  </si>
  <si>
    <t>Poloni</t>
  </si>
  <si>
    <t>Luminárias</t>
  </si>
  <si>
    <t>Terra de Areia</t>
  </si>
  <si>
    <t>Pompéia</t>
  </si>
  <si>
    <t>Luz</t>
  </si>
  <si>
    <t>Teutônia</t>
  </si>
  <si>
    <t>Pongaí</t>
  </si>
  <si>
    <t>Machacalis</t>
  </si>
  <si>
    <t>Tio Hugo</t>
  </si>
  <si>
    <t>Pontal</t>
  </si>
  <si>
    <t>Machado</t>
  </si>
  <si>
    <t>Tiradentes do Sul</t>
  </si>
  <si>
    <t>Pontalinda</t>
  </si>
  <si>
    <t>Madre de Deus de Minas</t>
  </si>
  <si>
    <t>Toropi</t>
  </si>
  <si>
    <t>Pontes Gestal</t>
  </si>
  <si>
    <t>Malacacheta</t>
  </si>
  <si>
    <t>Torres</t>
  </si>
  <si>
    <t>Populina</t>
  </si>
  <si>
    <t>Mamonas</t>
  </si>
  <si>
    <t>Tramandaí</t>
  </si>
  <si>
    <t>Porangaba</t>
  </si>
  <si>
    <t>Manga</t>
  </si>
  <si>
    <t>Travesseiro</t>
  </si>
  <si>
    <t>Porto Feliz</t>
  </si>
  <si>
    <t>Manhuaçu</t>
  </si>
  <si>
    <t>Três Arroios</t>
  </si>
  <si>
    <t>Porto Ferreira</t>
  </si>
  <si>
    <t>Manhumirim</t>
  </si>
  <si>
    <t>Três Cachoeiras</t>
  </si>
  <si>
    <t>Potim</t>
  </si>
  <si>
    <t>Mantena</t>
  </si>
  <si>
    <t>Três Coroas</t>
  </si>
  <si>
    <t>Potirendaba</t>
  </si>
  <si>
    <t>Maravilhas</t>
  </si>
  <si>
    <t>Três de Maio</t>
  </si>
  <si>
    <t>Pracinha</t>
  </si>
  <si>
    <t>Mar de Espanha</t>
  </si>
  <si>
    <t>Três Forquilhas</t>
  </si>
  <si>
    <t>Pradópolis</t>
  </si>
  <si>
    <t>Maria da Fé</t>
  </si>
  <si>
    <t>Três Palmeiras</t>
  </si>
  <si>
    <t>Mariana</t>
  </si>
  <si>
    <t>Três Passos</t>
  </si>
  <si>
    <t>Pratânia</t>
  </si>
  <si>
    <t>Marilac</t>
  </si>
  <si>
    <t>Trindade do Sul</t>
  </si>
  <si>
    <t>Presidente Alves</t>
  </si>
  <si>
    <t>Mário Campos</t>
  </si>
  <si>
    <t>Presidente Bernardes</t>
  </si>
  <si>
    <t>Maripá de Minas</t>
  </si>
  <si>
    <t>Tucunduva</t>
  </si>
  <si>
    <t>Presidente Epitácio</t>
  </si>
  <si>
    <t>Marliéria</t>
  </si>
  <si>
    <t>Tunas</t>
  </si>
  <si>
    <t>Presidente Prudente</t>
  </si>
  <si>
    <t>Marmelópolis</t>
  </si>
  <si>
    <t>Tupanci do Sul</t>
  </si>
  <si>
    <t>Presidente Venceslau</t>
  </si>
  <si>
    <t>Martinho Campos</t>
  </si>
  <si>
    <t>Tupanciretã</t>
  </si>
  <si>
    <t>Promissão</t>
  </si>
  <si>
    <t>Martins Soares</t>
  </si>
  <si>
    <t>Tupandi</t>
  </si>
  <si>
    <t>Quadra</t>
  </si>
  <si>
    <t>Mata Verde</t>
  </si>
  <si>
    <t>Tuparendi</t>
  </si>
  <si>
    <t>Quatá</t>
  </si>
  <si>
    <t>Materlândia</t>
  </si>
  <si>
    <t>Turuçu</t>
  </si>
  <si>
    <t>Queiroz</t>
  </si>
  <si>
    <t>Mateus Leme</t>
  </si>
  <si>
    <t>Ubiretama</t>
  </si>
  <si>
    <t>Queluz</t>
  </si>
  <si>
    <t>Matias Barbosa</t>
  </si>
  <si>
    <t>União da Serra</t>
  </si>
  <si>
    <t>Quintana</t>
  </si>
  <si>
    <t>Matias Cardoso</t>
  </si>
  <si>
    <t>Unistalda</t>
  </si>
  <si>
    <t>Rafard</t>
  </si>
  <si>
    <t>Matipó</t>
  </si>
  <si>
    <t>Uruguaiana</t>
  </si>
  <si>
    <t>Rancharia</t>
  </si>
  <si>
    <t>Mato Verde</t>
  </si>
  <si>
    <t>Vacaria</t>
  </si>
  <si>
    <t>Redenção da Serra</t>
  </si>
  <si>
    <t>Matozinhos</t>
  </si>
  <si>
    <t>Vale Verde</t>
  </si>
  <si>
    <t>Regente Feijó</t>
  </si>
  <si>
    <t>Matutina</t>
  </si>
  <si>
    <t>Vale do Sol</t>
  </si>
  <si>
    <t>Reginópolis</t>
  </si>
  <si>
    <t>Medeiros</t>
  </si>
  <si>
    <t>Vale Real</t>
  </si>
  <si>
    <t>Registro</t>
  </si>
  <si>
    <t>Medina</t>
  </si>
  <si>
    <t>Vanini</t>
  </si>
  <si>
    <t>Restinga</t>
  </si>
  <si>
    <t>Mendes Pimentel</t>
  </si>
  <si>
    <t>Venâncio Aires</t>
  </si>
  <si>
    <t>Ribeira</t>
  </si>
  <si>
    <t>Mercês</t>
  </si>
  <si>
    <t>Ribeirão Bonito</t>
  </si>
  <si>
    <t>Veranópolis</t>
  </si>
  <si>
    <t>Ribeirão Branco</t>
  </si>
  <si>
    <t>Minas Novas</t>
  </si>
  <si>
    <t>Vespasiano Corrêa</t>
  </si>
  <si>
    <t>Ribeirão Corrente</t>
  </si>
  <si>
    <t>Minduri</t>
  </si>
  <si>
    <t>Viadutos</t>
  </si>
  <si>
    <t>Ribeirão do Sul</t>
  </si>
  <si>
    <t>Mirabela</t>
  </si>
  <si>
    <t>Viamão</t>
  </si>
  <si>
    <t>Ribeirão dos Índios</t>
  </si>
  <si>
    <t>Miradouro</t>
  </si>
  <si>
    <t>Vicente Dutra</t>
  </si>
  <si>
    <t>Ribeirão Grande</t>
  </si>
  <si>
    <t>Miraí</t>
  </si>
  <si>
    <t>Victor Graeff</t>
  </si>
  <si>
    <t>Ribeirão Pires</t>
  </si>
  <si>
    <t>Miravânia</t>
  </si>
  <si>
    <t>Vila Flores</t>
  </si>
  <si>
    <t>Ribeirão Preto</t>
  </si>
  <si>
    <t>Moeda</t>
  </si>
  <si>
    <t>Vila Lângaro</t>
  </si>
  <si>
    <t>Riversul</t>
  </si>
  <si>
    <t>Moema</t>
  </si>
  <si>
    <t>Vila Maria</t>
  </si>
  <si>
    <t>Rifaina</t>
  </si>
  <si>
    <t>Monjolos</t>
  </si>
  <si>
    <t>Vila Nova do Sul</t>
  </si>
  <si>
    <t>Rincão</t>
  </si>
  <si>
    <t>Monsenhor Paulo</t>
  </si>
  <si>
    <t>Vista Alegre</t>
  </si>
  <si>
    <t>Rinópolis</t>
  </si>
  <si>
    <t>Montalvânia</t>
  </si>
  <si>
    <t>Vista Alegre do Prata</t>
  </si>
  <si>
    <t>Monte Alegre de Minas</t>
  </si>
  <si>
    <t>Vista Gaúcha</t>
  </si>
  <si>
    <t>Rio das Pedras</t>
  </si>
  <si>
    <t>Monte Azul</t>
  </si>
  <si>
    <t>Vitória das Missões</t>
  </si>
  <si>
    <t>Rio Grande da Serra</t>
  </si>
  <si>
    <t>Monte Belo</t>
  </si>
  <si>
    <t>Westfália</t>
  </si>
  <si>
    <t>Riolândia</t>
  </si>
  <si>
    <t>Monte Carmelo</t>
  </si>
  <si>
    <t>Xangri-lá</t>
  </si>
  <si>
    <t>Rosana</t>
  </si>
  <si>
    <t>Monte Formoso</t>
  </si>
  <si>
    <t>Roseira</t>
  </si>
  <si>
    <t>Monte Santo de Minas</t>
  </si>
  <si>
    <t>Rubiácea</t>
  </si>
  <si>
    <t>Montes Claros</t>
  </si>
  <si>
    <t>Rubinéia</t>
  </si>
  <si>
    <t>Monte Sião</t>
  </si>
  <si>
    <t>Sabino</t>
  </si>
  <si>
    <t>Montezuma</t>
  </si>
  <si>
    <t>Sagres</t>
  </si>
  <si>
    <t>Morada Nova de Minas</t>
  </si>
  <si>
    <t>Sales</t>
  </si>
  <si>
    <t>Morro da Garça</t>
  </si>
  <si>
    <t>Sales Oliveira</t>
  </si>
  <si>
    <t>Morro do Pilar</t>
  </si>
  <si>
    <t>Salesópolis</t>
  </si>
  <si>
    <t>Munhoz</t>
  </si>
  <si>
    <t>Salmourão</t>
  </si>
  <si>
    <t>Muriaé</t>
  </si>
  <si>
    <t>Mutum</t>
  </si>
  <si>
    <t>Salto</t>
  </si>
  <si>
    <t>Muzambinho</t>
  </si>
  <si>
    <t>Salto de Pirapora</t>
  </si>
  <si>
    <t>Nacip Raydan</t>
  </si>
  <si>
    <t>Salto Grande</t>
  </si>
  <si>
    <t>Nanuque</t>
  </si>
  <si>
    <t>Sandovalina</t>
  </si>
  <si>
    <t>Naque</t>
  </si>
  <si>
    <t>Santa Adélia</t>
  </si>
  <si>
    <t>Natalândia</t>
  </si>
  <si>
    <t>Santa Albertina</t>
  </si>
  <si>
    <t>Natércia</t>
  </si>
  <si>
    <t>Santa Bárbara d'Oeste</t>
  </si>
  <si>
    <t>Nazareno</t>
  </si>
  <si>
    <t>Santa Branca</t>
  </si>
  <si>
    <t>Nepomuceno</t>
  </si>
  <si>
    <t>Santa Clara d'Oeste</t>
  </si>
  <si>
    <t>Ninheira</t>
  </si>
  <si>
    <t>Santa Cruz da Conceição</t>
  </si>
  <si>
    <t>Nova Belém</t>
  </si>
  <si>
    <t>Santa Cruz da Esperança</t>
  </si>
  <si>
    <t>Nova Era</t>
  </si>
  <si>
    <t>Santa Cruz das Palmeiras</t>
  </si>
  <si>
    <t>Nova Lima</t>
  </si>
  <si>
    <t>Santa Cruz do Rio Pardo</t>
  </si>
  <si>
    <t>Nova Módica</t>
  </si>
  <si>
    <t>Santa Ernestina</t>
  </si>
  <si>
    <t>Nova Ponte</t>
  </si>
  <si>
    <t>Santa Fé do Sul</t>
  </si>
  <si>
    <t>Nova Porteirinha</t>
  </si>
  <si>
    <t>Santa Gertrudes</t>
  </si>
  <si>
    <t>Nova Resende</t>
  </si>
  <si>
    <t>Nova Serrana</t>
  </si>
  <si>
    <t>Novo Cruzeiro</t>
  </si>
  <si>
    <t>Santa Maria da Serra</t>
  </si>
  <si>
    <t>Novo Oriente de Minas</t>
  </si>
  <si>
    <t>Santa Mercedes</t>
  </si>
  <si>
    <t>Novorizonte</t>
  </si>
  <si>
    <t>Santana da Ponte Pensa</t>
  </si>
  <si>
    <t>Olaria</t>
  </si>
  <si>
    <t>Santana de Parnaíba</t>
  </si>
  <si>
    <t>Olhos-d'Água</t>
  </si>
  <si>
    <t>Santa Rita d'Oeste</t>
  </si>
  <si>
    <t>Olímpio Noronha</t>
  </si>
  <si>
    <t>Santa Rita do Passa Quatro</t>
  </si>
  <si>
    <t>Oliveira</t>
  </si>
  <si>
    <t>Santa Rosa de Viterbo</t>
  </si>
  <si>
    <t>Oliveira Fortes</t>
  </si>
  <si>
    <t>Santa Salete</t>
  </si>
  <si>
    <t>Onça de Pitangui</t>
  </si>
  <si>
    <t>Santo Anastácio</t>
  </si>
  <si>
    <t>Oratórios</t>
  </si>
  <si>
    <t>Orizânia</t>
  </si>
  <si>
    <t>Santo Antônio da Alegria</t>
  </si>
  <si>
    <t>Santo Antônio de Posse</t>
  </si>
  <si>
    <t>Ouro Fino</t>
  </si>
  <si>
    <t>Santo Antônio do Aracanguá</t>
  </si>
  <si>
    <t>Ouro Preto</t>
  </si>
  <si>
    <t>Santo Antônio do Jardim</t>
  </si>
  <si>
    <t>Ouro Verde de Minas</t>
  </si>
  <si>
    <t>Santo Antônio do Pinhal</t>
  </si>
  <si>
    <t>Padre Carvalho</t>
  </si>
  <si>
    <t>Santo Expedito</t>
  </si>
  <si>
    <t>Padre Paraíso</t>
  </si>
  <si>
    <t>Santópolis do Aguapeí</t>
  </si>
  <si>
    <t>Paineiras</t>
  </si>
  <si>
    <t>Santos</t>
  </si>
  <si>
    <t>Pains</t>
  </si>
  <si>
    <t>São Bento do Sapucaí</t>
  </si>
  <si>
    <t>Pai Pedro</t>
  </si>
  <si>
    <t>São Bernardo do Campo</t>
  </si>
  <si>
    <t>Paiva</t>
  </si>
  <si>
    <t>São Caetano do Sul</t>
  </si>
  <si>
    <t>Palma</t>
  </si>
  <si>
    <t>Palmópolis</t>
  </si>
  <si>
    <t>Papagaios</t>
  </si>
  <si>
    <t>São João da Boa Vista</t>
  </si>
  <si>
    <t>Paracatu</t>
  </si>
  <si>
    <t>São João das Duas Pontes</t>
  </si>
  <si>
    <t>Pará de Minas</t>
  </si>
  <si>
    <t>São João de Iracema</t>
  </si>
  <si>
    <t>Paraguaçu</t>
  </si>
  <si>
    <t>São João do Pau d'Alho</t>
  </si>
  <si>
    <t>Paraisópolis</t>
  </si>
  <si>
    <t>São Joaquim da Barra</t>
  </si>
  <si>
    <t>Paraopeba</t>
  </si>
  <si>
    <t>São José da Bela Vista</t>
  </si>
  <si>
    <t>Passabém</t>
  </si>
  <si>
    <t>São José do Barreiro</t>
  </si>
  <si>
    <t>Passa Quatro</t>
  </si>
  <si>
    <t>São José do Rio Pardo</t>
  </si>
  <si>
    <t>Passa Tempo</t>
  </si>
  <si>
    <t>São José do Rio Preto</t>
  </si>
  <si>
    <t>Passa Vinte</t>
  </si>
  <si>
    <t>São José dos Campos</t>
  </si>
  <si>
    <t>Passos</t>
  </si>
  <si>
    <t>São Lourenço da Serra</t>
  </si>
  <si>
    <t>Patis</t>
  </si>
  <si>
    <t>São Luiz do Paraitinga</t>
  </si>
  <si>
    <t>Patos de Minas</t>
  </si>
  <si>
    <t>São Manuel</t>
  </si>
  <si>
    <t>Patrocínio</t>
  </si>
  <si>
    <t>São Miguel Arcanjo</t>
  </si>
  <si>
    <t>Patrocínio do Muriaé</t>
  </si>
  <si>
    <t>São Paulo</t>
  </si>
  <si>
    <t>Paula Cândido</t>
  </si>
  <si>
    <t>Paulistas</t>
  </si>
  <si>
    <t>São Pedro do Turvo</t>
  </si>
  <si>
    <t>Pavão</t>
  </si>
  <si>
    <t>São Roque</t>
  </si>
  <si>
    <t>Peçanha</t>
  </si>
  <si>
    <t>Pedra Azul</t>
  </si>
  <si>
    <t>São Sebastião da Grama</t>
  </si>
  <si>
    <t>Pedra Bonita</t>
  </si>
  <si>
    <t>Pedra do Anta</t>
  </si>
  <si>
    <t>Pedra do Indaiá</t>
  </si>
  <si>
    <t>Sarapuí</t>
  </si>
  <si>
    <t>Pedra Dourada</t>
  </si>
  <si>
    <t>Sarutaiá</t>
  </si>
  <si>
    <t>Pedralva</t>
  </si>
  <si>
    <t>Sebastianópolis do Sul</t>
  </si>
  <si>
    <t>Pedras de Maria da Cruz</t>
  </si>
  <si>
    <t>Serra Azul</t>
  </si>
  <si>
    <t>Pedrinópolis</t>
  </si>
  <si>
    <t>Serrana</t>
  </si>
  <si>
    <t>Pedro Leopoldo</t>
  </si>
  <si>
    <t>Serra Negra</t>
  </si>
  <si>
    <t>Pedro Teixeira</t>
  </si>
  <si>
    <t>Pequeri</t>
  </si>
  <si>
    <t>Sete Barras</t>
  </si>
  <si>
    <t>Pequi</t>
  </si>
  <si>
    <t>Severínia</t>
  </si>
  <si>
    <t>Perdigão</t>
  </si>
  <si>
    <t>Silveiras</t>
  </si>
  <si>
    <t>Perdizes</t>
  </si>
  <si>
    <t>Socorro</t>
  </si>
  <si>
    <t>Perdões</t>
  </si>
  <si>
    <t>Sorocaba</t>
  </si>
  <si>
    <t>Periquito</t>
  </si>
  <si>
    <t>Sud Mennucci</t>
  </si>
  <si>
    <t>Pescador</t>
  </si>
  <si>
    <t>Sumaré</t>
  </si>
  <si>
    <t>Piau</t>
  </si>
  <si>
    <t>Suzano</t>
  </si>
  <si>
    <t>Piedade de Caratinga</t>
  </si>
  <si>
    <t>Suzanápolis</t>
  </si>
  <si>
    <t>Piedade de Ponte Nova</t>
  </si>
  <si>
    <t>Piedade do Rio Grande</t>
  </si>
  <si>
    <t>Piedade dos Gerais</t>
  </si>
  <si>
    <t>Taboão da Serra</t>
  </si>
  <si>
    <t>Pimenta</t>
  </si>
  <si>
    <t>Taciba</t>
  </si>
  <si>
    <t>Pingo-d'Água</t>
  </si>
  <si>
    <t>Taguaí</t>
  </si>
  <si>
    <t>Pintópolis</t>
  </si>
  <si>
    <t>Taiaçu</t>
  </si>
  <si>
    <t>Piracema</t>
  </si>
  <si>
    <t>Taiúva</t>
  </si>
  <si>
    <t>Pirajuba</t>
  </si>
  <si>
    <t>Tambaú</t>
  </si>
  <si>
    <t>Piranga</t>
  </si>
  <si>
    <t>Tanabi</t>
  </si>
  <si>
    <t>Piranguçu</t>
  </si>
  <si>
    <t>Tapiraí</t>
  </si>
  <si>
    <t>Piranguinho</t>
  </si>
  <si>
    <t>Tapiratiba</t>
  </si>
  <si>
    <t>Pirapetinga</t>
  </si>
  <si>
    <t>Taquaral</t>
  </si>
  <si>
    <t>Pirapora</t>
  </si>
  <si>
    <t>Taquaritinga</t>
  </si>
  <si>
    <t>Piraúba</t>
  </si>
  <si>
    <t>Taquarituba</t>
  </si>
  <si>
    <t>Pitangui</t>
  </si>
  <si>
    <t>Taquarivaí</t>
  </si>
  <si>
    <t>Piumhi</t>
  </si>
  <si>
    <t>Tarabai</t>
  </si>
  <si>
    <t>Planura</t>
  </si>
  <si>
    <t>Tarumã</t>
  </si>
  <si>
    <t>Poço Fundo</t>
  </si>
  <si>
    <t>Tatuí</t>
  </si>
  <si>
    <t>Poços de Caldas</t>
  </si>
  <si>
    <t>Taubaté</t>
  </si>
  <si>
    <t>Pocrane</t>
  </si>
  <si>
    <t>Tejupá</t>
  </si>
  <si>
    <t>Pompéu</t>
  </si>
  <si>
    <t>Ponte Nova</t>
  </si>
  <si>
    <t>Ponto Chique</t>
  </si>
  <si>
    <t>Tietê</t>
  </si>
  <si>
    <t>Ponto dos Volantes</t>
  </si>
  <si>
    <t>Timburi</t>
  </si>
  <si>
    <t>Porteirinha</t>
  </si>
  <si>
    <t>Torre de Pedra</t>
  </si>
  <si>
    <t>Porto Firme</t>
  </si>
  <si>
    <t>Torrinha</t>
  </si>
  <si>
    <t>Poté</t>
  </si>
  <si>
    <t>Trabiju</t>
  </si>
  <si>
    <t>Pouso Alegre</t>
  </si>
  <si>
    <t>Tremembé</t>
  </si>
  <si>
    <t>Pouso Alto</t>
  </si>
  <si>
    <t>Três Fronteiras</t>
  </si>
  <si>
    <t>Prados</t>
  </si>
  <si>
    <t>Tuiuti</t>
  </si>
  <si>
    <t>Tupã</t>
  </si>
  <si>
    <t>Pratápolis</t>
  </si>
  <si>
    <t>Tupi Paulista</t>
  </si>
  <si>
    <t>Pratinha</t>
  </si>
  <si>
    <t>Turiúba</t>
  </si>
  <si>
    <t>Turmalina</t>
  </si>
  <si>
    <t>Ubarana</t>
  </si>
  <si>
    <t>Presidente Kubitschek</t>
  </si>
  <si>
    <t>Ubatuba</t>
  </si>
  <si>
    <t>Presidente Olegário</t>
  </si>
  <si>
    <t>Ubirajara</t>
  </si>
  <si>
    <t>Alto Jequitibá</t>
  </si>
  <si>
    <t>Uchoa</t>
  </si>
  <si>
    <t>Prudente de Morais</t>
  </si>
  <si>
    <t>União Paulista</t>
  </si>
  <si>
    <t>Quartel Geral</t>
  </si>
  <si>
    <t>Urânia</t>
  </si>
  <si>
    <t>Queluzito</t>
  </si>
  <si>
    <t>Uru</t>
  </si>
  <si>
    <t>Raposos</t>
  </si>
  <si>
    <t>Urupês</t>
  </si>
  <si>
    <t>Raul Soares</t>
  </si>
  <si>
    <t>Valentim Gentil</t>
  </si>
  <si>
    <t>Recreio</t>
  </si>
  <si>
    <t>Valinhos</t>
  </si>
  <si>
    <t>Reduto</t>
  </si>
  <si>
    <t>Valparaíso</t>
  </si>
  <si>
    <t>Resende Costa</t>
  </si>
  <si>
    <t>Resplendor</t>
  </si>
  <si>
    <t>Vargem Grande do Sul</t>
  </si>
  <si>
    <t>Ressaquinha</t>
  </si>
  <si>
    <t>Vargem Grande Paulista</t>
  </si>
  <si>
    <t>Várzea Paulista</t>
  </si>
  <si>
    <t>Riacho dos Machados</t>
  </si>
  <si>
    <t>Ribeirão das Neves</t>
  </si>
  <si>
    <t>Vinhedo</t>
  </si>
  <si>
    <t>Ribeirão Vermelho</t>
  </si>
  <si>
    <t>Viradouro</t>
  </si>
  <si>
    <t>Rio Acima</t>
  </si>
  <si>
    <t>Vista Alegre do Alto</t>
  </si>
  <si>
    <t>Rio Casca</t>
  </si>
  <si>
    <t>Vitória Brasil</t>
  </si>
  <si>
    <t>Rio Doce</t>
  </si>
  <si>
    <t>Votorantim</t>
  </si>
  <si>
    <t>Rio do Prado</t>
  </si>
  <si>
    <t>Votuporanga</t>
  </si>
  <si>
    <t>Rio Espera</t>
  </si>
  <si>
    <t>Zacarias</t>
  </si>
  <si>
    <t>Rio Manso</t>
  </si>
  <si>
    <t>Chavantes</t>
  </si>
  <si>
    <t>Rio Novo</t>
  </si>
  <si>
    <t>Estiva Gerbi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</si>
  <si>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</si>
  <si>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</si>
  <si>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</si>
  <si>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</si>
  <si>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</si>
  <si>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</si>
  <si>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</si>
  <si>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</si>
  <si>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</si>
  <si>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</si>
  <si>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</si>
  <si>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</si>
  <si>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</si>
  <si>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</si>
  <si>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</si>
  <si>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</si>
  <si>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</si>
  <si>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</si>
  <si>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</si>
  <si>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</si>
  <si>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</si>
  <si>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</si>
  <si>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</si>
  <si>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</si>
  <si>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</si>
  <si>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</si>
  <si>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</si>
  <si>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</si>
  <si>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</si>
  <si>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</si>
  <si>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</si>
  <si>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</si>
  <si>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</si>
  <si>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</si>
  <si>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</si>
  <si>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</si>
  <si>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</si>
  <si>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</si>
  <si>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</si>
  <si>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</si>
  <si>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</si>
  <si>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</si>
  <si>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</si>
  <si>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</si>
  <si>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</si>
  <si>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</si>
  <si>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</si>
  <si>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</si>
  <si>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</si>
  <si>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</si>
  <si>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</si>
  <si>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</si>
  <si>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</si>
  <si>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</si>
  <si>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</si>
  <si>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</si>
  <si>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</si>
  <si>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</si>
  <si>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</si>
  <si>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</si>
  <si>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</si>
  <si>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</si>
  <si>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</si>
  <si>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</si>
  <si>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</si>
  <si>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</si>
  <si>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</si>
  <si>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</si>
  <si>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</si>
  <si>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</si>
  <si>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</si>
  <si>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</si>
  <si>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</si>
  <si>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</si>
  <si>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</si>
  <si>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</si>
  <si>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</si>
  <si>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</si>
  <si>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</si>
  <si>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</si>
  <si>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</si>
  <si>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</si>
  <si>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</si>
  <si>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</si>
  <si>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</si>
  <si>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</si>
  <si>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</si>
  <si>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</si>
  <si>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</si>
  <si>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</si>
  <si>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</si>
  <si>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</si>
  <si>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</si>
  <si>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</si>
  <si>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</si>
  <si>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</si>
  <si>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</si>
  <si>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</si>
  <si>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</si>
  <si>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</si>
  <si>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</si>
  <si>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</si>
  <si>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</si>
  <si>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</si>
  <si>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</si>
  <si>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</si>
  <si>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</si>
  <si>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</si>
  <si>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</si>
  <si>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</si>
  <si>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</si>
  <si>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</si>
  <si>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</si>
  <si>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</si>
  <si>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</si>
  <si>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</si>
  <si>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</si>
  <si>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</si>
  <si>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</si>
  <si>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</si>
  <si>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</si>
  <si>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</si>
  <si>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</si>
  <si>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</si>
  <si>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</si>
  <si>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</si>
  <si>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</si>
  <si>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</si>
  <si>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</si>
  <si>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</si>
  <si>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</si>
  <si>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</si>
  <si>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</si>
  <si>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</si>
  <si>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</si>
  <si>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</si>
  <si>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</si>
  <si>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</si>
  <si>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</si>
  <si>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</si>
  <si>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</si>
  <si>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</si>
  <si>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</si>
  <si>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</si>
  <si>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</si>
  <si>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</si>
  <si>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</si>
  <si>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</si>
  <si>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</si>
  <si>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</si>
  <si>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</si>
  <si>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</si>
  <si>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</si>
  <si>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</si>
  <si>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</si>
  <si>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</si>
  <si>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</si>
  <si>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Tombos</t>
  </si>
  <si>
    <t>Três Corações</t>
  </si>
  <si>
    <t>Três Marias</t>
  </si>
  <si>
    <t>Três Pontas</t>
  </si>
  <si>
    <t>Tumiritinga</t>
  </si>
  <si>
    <t>Tupaciguara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</si>
  <si>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</si>
  <si>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</si>
  <si>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</si>
  <si>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</si>
  <si>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</si>
  <si>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</si>
  <si>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</si>
  <si>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</si>
  <si>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</si>
  <si>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</si>
  <si>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</si>
  <si>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</si>
  <si>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</si>
  <si>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</si>
  <si>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</si>
  <si>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</si>
  <si>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</si>
  <si>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</si>
  <si>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</si>
  <si>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</si>
  <si>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</si>
  <si>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</si>
  <si>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</si>
  <si>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</si>
  <si>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</si>
  <si>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</si>
  <si>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</si>
  <si>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</si>
  <si>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</si>
  <si>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</si>
  <si>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</si>
  <si>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</si>
  <si>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Versão 1.6.2.</t>
  </si>
  <si>
    <r>
      <t>Matéria orgânica obtida pelo método via úmida 1                                                           Silva (2009)        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</si>
  <si>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Método via úmida 1: Silva (2009)</t>
  </si>
  <si>
    <r>
      <t>Matéria orgânica obtida pelo método via úmida 3                                                                       Tedesco et al. (1995)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</si>
  <si>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(Embrapa, 1979); Camargo et al. (2009); Silva (2009); Fontana e Campos (2017)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</si>
  <si>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 (Embrapa, 1979); Camargo et al. (2009); Silva (2009); Fontana e Campos (2017)</t>
  </si>
  <si>
    <r>
      <t>C orgânico obtido via úmida                           Tedesco et al. (1995)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</si>
  <si>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3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</si>
  <si>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Peso médio                                                                (kg)</t>
  </si>
  <si>
    <t>Ganho de peso médio diário                                   (kg/dia)</t>
  </si>
  <si>
    <t>Rendimento de carcaça                  (%)</t>
  </si>
  <si>
    <t>Areia total                                                                       (%)</t>
  </si>
  <si>
    <r>
      <t>Carbono total (via seca)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</si>
  <si>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Carbono total (via seca)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</si>
  <si>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Faculdade de Zootecnia e Engenharia de Alimentos da Universidade de São Paulo (FZEA/USP)</t>
  </si>
  <si>
    <t>Pirassununga (SP)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</si>
</sst>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5" fillId="0" borderId="40"/>
  </cellStyleXfs>
  <cellXfs count="953">
    <xf numFmtId="0" fontId="0" fillId="0" borderId="0" xfId="0"/>
    <xf numFmtId="0" fontId="10" fillId="3" borderId="4" xfId="0" applyFont="1" applyFill="1" applyBorder="1"/>
    <xf numFmtId="0" fontId="11" fillId="3" borderId="4" xfId="0" applyFont="1" applyFill="1" applyBorder="1"/>
    <xf numFmtId="0" fontId="14" fillId="3" borderId="4" xfId="0" applyFont="1" applyFill="1" applyBorder="1"/>
    <xf numFmtId="0" fontId="15" fillId="3" borderId="4" xfId="0" applyFont="1" applyFill="1" applyBorder="1"/>
    <xf numFmtId="49" fontId="14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/>
    </xf>
    <xf numFmtId="0" fontId="17" fillId="7" borderId="8" xfId="0" applyFont="1" applyFill="1" applyBorder="1" applyAlignment="1">
      <alignment horizontal="center" vertical="center"/>
    </xf>
    <xf numFmtId="0" fontId="17" fillId="7" borderId="8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/>
    </xf>
    <xf numFmtId="0" fontId="13" fillId="6" borderId="5" xfId="0" applyFont="1" applyFill="1" applyBorder="1" applyAlignment="1">
      <alignment horizontal="left"/>
    </xf>
    <xf numFmtId="165" fontId="17" fillId="3" borderId="4" xfId="0" applyNumberFormat="1" applyFont="1" applyFill="1" applyBorder="1" applyAlignment="1">
      <alignment horizontal="center"/>
    </xf>
    <xf numFmtId="0" fontId="12" fillId="3" borderId="4" xfId="0" applyFont="1" applyFill="1" applyBorder="1"/>
    <xf numFmtId="0" fontId="17" fillId="7" borderId="10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wrapText="1"/>
    </xf>
    <xf numFmtId="0" fontId="13" fillId="3" borderId="4" xfId="0" applyFont="1" applyFill="1" applyBorder="1" applyAlignment="1">
      <alignment horizontal="center" vertical="center"/>
    </xf>
    <xf numFmtId="165" fontId="13" fillId="3" borderId="4" xfId="0" applyNumberFormat="1" applyFont="1" applyFill="1" applyBorder="1" applyAlignment="1">
      <alignment horizontal="center"/>
    </xf>
    <xf numFmtId="1" fontId="13" fillId="3" borderId="4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left"/>
    </xf>
    <xf numFmtId="0" fontId="17" fillId="3" borderId="4" xfId="0" applyFont="1" applyFill="1" applyBorder="1"/>
    <xf numFmtId="0" fontId="18" fillId="3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3" fillId="5" borderId="11" xfId="0" applyFont="1" applyFill="1" applyBorder="1"/>
    <xf numFmtId="0" fontId="17" fillId="7" borderId="5" xfId="0" applyFont="1" applyFill="1" applyBorder="1" applyAlignment="1">
      <alignment horizontal="center" vertical="center" wrapText="1"/>
    </xf>
    <xf numFmtId="0" fontId="13" fillId="3" borderId="19" xfId="0" applyFont="1" applyFill="1" applyBorder="1"/>
    <xf numFmtId="0" fontId="14" fillId="3" borderId="27" xfId="0" applyFont="1" applyFill="1" applyBorder="1" applyAlignment="1">
      <alignment vertical="center"/>
    </xf>
    <xf numFmtId="0" fontId="14" fillId="3" borderId="26" xfId="0" applyFont="1" applyFill="1" applyBorder="1" applyAlignment="1">
      <alignment vertical="center"/>
    </xf>
    <xf numFmtId="0" fontId="13" fillId="3" borderId="34" xfId="0" applyFont="1" applyFill="1" applyBorder="1"/>
    <xf numFmtId="0" fontId="14" fillId="3" borderId="34" xfId="0" applyFont="1" applyFill="1" applyBorder="1" applyAlignment="1">
      <alignment vertical="center"/>
    </xf>
    <xf numFmtId="0" fontId="11" fillId="3" borderId="34" xfId="0" applyFont="1" applyFill="1" applyBorder="1"/>
    <xf numFmtId="0" fontId="11" fillId="0" borderId="0" xfId="0" applyFont="1"/>
    <xf numFmtId="0" fontId="13" fillId="6" borderId="11" xfId="0" applyFont="1" applyFill="1" applyBorder="1"/>
    <xf numFmtId="0" fontId="17" fillId="11" borderId="4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2" fillId="10" borderId="40" xfId="0" applyFont="1" applyFill="1" applyBorder="1" applyAlignment="1">
      <alignment vertical="center"/>
    </xf>
    <xf numFmtId="0" fontId="17" fillId="7" borderId="41" xfId="0" applyFont="1" applyFill="1" applyBorder="1" applyAlignment="1">
      <alignment horizontal="center" vertical="center" wrapText="1"/>
    </xf>
    <xf numFmtId="0" fontId="14" fillId="3" borderId="26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34" xfId="0" applyFont="1" applyFill="1" applyBorder="1"/>
    <xf numFmtId="0" fontId="9" fillId="17" borderId="40" xfId="0" applyFont="1" applyFill="1" applyBorder="1"/>
    <xf numFmtId="0" fontId="12" fillId="4" borderId="42" xfId="0" applyFont="1" applyFill="1" applyBorder="1" applyAlignment="1">
      <alignment vertical="center"/>
    </xf>
    <xf numFmtId="0" fontId="9" fillId="16" borderId="43" xfId="0" applyFont="1" applyFill="1" applyBorder="1"/>
    <xf numFmtId="0" fontId="9" fillId="16" borderId="44" xfId="0" applyFont="1" applyFill="1" applyBorder="1"/>
    <xf numFmtId="0" fontId="13" fillId="5" borderId="42" xfId="0" applyFont="1" applyFill="1" applyBorder="1" applyAlignment="1">
      <alignment horizontal="left"/>
    </xf>
    <xf numFmtId="0" fontId="17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7" fillId="3" borderId="40" xfId="0" applyFont="1" applyFill="1" applyBorder="1" applyAlignment="1">
      <alignment horizontal="center"/>
    </xf>
    <xf numFmtId="0" fontId="11" fillId="3" borderId="40" xfId="0" applyFont="1" applyFill="1" applyBorder="1"/>
    <xf numFmtId="0" fontId="12" fillId="4" borderId="40" xfId="0" applyFont="1" applyFill="1" applyBorder="1" applyAlignment="1">
      <alignment horizontal="center" vertical="center"/>
    </xf>
    <xf numFmtId="0" fontId="0" fillId="26" borderId="0" xfId="0" applyFill="1"/>
    <xf numFmtId="0" fontId="14" fillId="5" borderId="8" xfId="0" applyFont="1" applyFill="1" applyBorder="1" applyAlignment="1" applyProtection="1">
      <alignment horizontal="center"/>
      <protection locked="0"/>
    </xf>
    <xf numFmtId="0" fontId="14" fillId="6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 applyAlignment="1" applyProtection="1">
      <alignment horizontal="center" wrapText="1"/>
      <protection locked="0"/>
    </xf>
    <xf numFmtId="0" fontId="14" fillId="6" borderId="5" xfId="0" applyFont="1" applyFill="1" applyBorder="1" applyAlignment="1" applyProtection="1">
      <alignment horizontal="center" vertical="center" wrapText="1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1" fontId="14" fillId="5" borderId="5" xfId="0" applyNumberFormat="1" applyFont="1" applyFill="1" applyBorder="1" applyAlignment="1" applyProtection="1">
      <alignment horizontal="center"/>
      <protection locked="0"/>
    </xf>
    <xf numFmtId="1" fontId="14" fillId="6" borderId="5" xfId="0" applyNumberFormat="1" applyFont="1" applyFill="1" applyBorder="1" applyAlignment="1" applyProtection="1">
      <alignment horizontal="center"/>
      <protection locked="0"/>
    </xf>
    <xf numFmtId="0" fontId="14" fillId="5" borderId="5" xfId="0" applyFont="1" applyFill="1" applyBorder="1" applyAlignment="1" applyProtection="1">
      <alignment horizontal="center" vertical="center" wrapText="1"/>
      <protection locked="0"/>
    </xf>
    <xf numFmtId="0" fontId="14" fillId="5" borderId="11" xfId="0" applyFont="1" applyFill="1" applyBorder="1" applyAlignment="1" applyProtection="1">
      <alignment horizontal="center" wrapText="1"/>
      <protection locked="0"/>
    </xf>
    <xf numFmtId="0" fontId="14" fillId="6" borderId="11" xfId="0" applyFont="1" applyFill="1" applyBorder="1" applyAlignment="1" applyProtection="1">
      <alignment horizontal="center" wrapText="1"/>
      <protection locked="0"/>
    </xf>
    <xf numFmtId="0" fontId="14" fillId="5" borderId="11" xfId="0" applyFont="1" applyFill="1" applyBorder="1" applyAlignment="1" applyProtection="1">
      <alignment horizont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4" fillId="6" borderId="11" xfId="0" applyFont="1" applyFill="1" applyBorder="1" applyAlignment="1" applyProtection="1">
      <alignment horizontal="center"/>
      <protection locked="0"/>
    </xf>
    <xf numFmtId="0" fontId="14" fillId="6" borderId="12" xfId="0" applyFont="1" applyFill="1" applyBorder="1" applyAlignment="1" applyProtection="1">
      <alignment horizontal="center" vertical="center"/>
      <protection locked="0"/>
    </xf>
    <xf numFmtId="0" fontId="14" fillId="21" borderId="5" xfId="0" applyFont="1" applyFill="1" applyBorder="1" applyAlignment="1" applyProtection="1">
      <alignment horizontal="center" wrapText="1"/>
      <protection locked="0"/>
    </xf>
    <xf numFmtId="0" fontId="14" fillId="21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/>
    <xf numFmtId="0" fontId="13" fillId="21" borderId="19" xfId="0" applyFont="1" applyFill="1" applyBorder="1" applyProtection="1">
      <protection locked="0"/>
    </xf>
    <xf numFmtId="0" fontId="11" fillId="27" borderId="4" xfId="0" applyFont="1" applyFill="1" applyBorder="1"/>
    <xf numFmtId="0" fontId="12" fillId="27" borderId="4" xfId="0" applyFont="1" applyFill="1" applyBorder="1" applyAlignment="1">
      <alignment vertical="center"/>
    </xf>
    <xf numFmtId="0" fontId="11" fillId="27" borderId="4" xfId="0" applyFont="1" applyFill="1" applyBorder="1" applyAlignment="1">
      <alignment wrapText="1"/>
    </xf>
    <xf numFmtId="0" fontId="11" fillId="28" borderId="40" xfId="0" applyFont="1" applyFill="1" applyBorder="1" applyAlignment="1">
      <alignment horizontal="right"/>
    </xf>
    <xf numFmtId="0" fontId="11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7" fillId="3" borderId="40" xfId="0" applyFont="1" applyFill="1" applyBorder="1"/>
    <xf numFmtId="0" fontId="13" fillId="21" borderId="42" xfId="0" applyFont="1" applyFill="1" applyBorder="1" applyAlignment="1">
      <alignment horizontal="left"/>
    </xf>
    <xf numFmtId="0" fontId="13" fillId="18" borderId="49" xfId="0" applyFont="1" applyFill="1" applyBorder="1" applyAlignment="1">
      <alignment horizontal="left"/>
    </xf>
    <xf numFmtId="0" fontId="13" fillId="29" borderId="4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center"/>
    </xf>
    <xf numFmtId="0" fontId="14" fillId="29" borderId="4" xfId="0" applyFont="1" applyFill="1" applyBorder="1"/>
    <xf numFmtId="0" fontId="14" fillId="29" borderId="4" xfId="0" applyFont="1" applyFill="1" applyBorder="1" applyAlignment="1">
      <alignment horizontal="center" vertical="center"/>
    </xf>
    <xf numFmtId="0" fontId="14" fillId="29" borderId="4" xfId="0" applyFont="1" applyFill="1" applyBorder="1" applyAlignment="1">
      <alignment horizontal="center" wrapText="1"/>
    </xf>
    <xf numFmtId="0" fontId="13" fillId="29" borderId="4" xfId="0" applyFont="1" applyFill="1" applyBorder="1" applyAlignment="1">
      <alignment horizontal="center" vertical="center"/>
    </xf>
    <xf numFmtId="165" fontId="13" fillId="29" borderId="4" xfId="0" applyNumberFormat="1" applyFont="1" applyFill="1" applyBorder="1" applyAlignment="1">
      <alignment horizontal="center"/>
    </xf>
    <xf numFmtId="0" fontId="14" fillId="31" borderId="7" xfId="0" applyFont="1" applyFill="1" applyBorder="1"/>
    <xf numFmtId="0" fontId="14" fillId="31" borderId="40" xfId="0" applyFont="1" applyFill="1" applyBorder="1"/>
    <xf numFmtId="2" fontId="14" fillId="31" borderId="40" xfId="0" applyNumberFormat="1" applyFont="1" applyFill="1" applyBorder="1"/>
    <xf numFmtId="0" fontId="14" fillId="31" borderId="52" xfId="0" applyFont="1" applyFill="1" applyBorder="1"/>
    <xf numFmtId="0" fontId="14" fillId="31" borderId="53" xfId="0" applyFont="1" applyFill="1" applyBorder="1"/>
    <xf numFmtId="0" fontId="14" fillId="31" borderId="54" xfId="0" applyFont="1" applyFill="1" applyBorder="1"/>
    <xf numFmtId="165" fontId="14" fillId="31" borderId="15" xfId="0" applyNumberFormat="1" applyFont="1" applyFill="1" applyBorder="1" applyAlignment="1">
      <alignment horizontal="center"/>
    </xf>
    <xf numFmtId="0" fontId="8" fillId="32" borderId="1" xfId="0" applyFont="1" applyFill="1" applyBorder="1" applyAlignment="1">
      <alignment vertical="center"/>
    </xf>
    <xf numFmtId="0" fontId="9" fillId="33" borderId="2" xfId="0" applyFont="1" applyFill="1" applyBorder="1"/>
    <xf numFmtId="2" fontId="11" fillId="3" borderId="40" xfId="0" applyNumberFormat="1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/>
    </xf>
    <xf numFmtId="0" fontId="13" fillId="18" borderId="47" xfId="0" applyFont="1" applyFill="1" applyBorder="1"/>
    <xf numFmtId="0" fontId="13" fillId="25" borderId="47" xfId="0" applyFont="1" applyFill="1" applyBorder="1" applyAlignment="1">
      <alignment horizontal="left"/>
    </xf>
    <xf numFmtId="0" fontId="13" fillId="18" borderId="5" xfId="0" applyFont="1" applyFill="1" applyBorder="1" applyAlignment="1">
      <alignment horizontal="left"/>
    </xf>
    <xf numFmtId="0" fontId="13" fillId="21" borderId="5" xfId="0" applyFont="1" applyFill="1" applyBorder="1"/>
    <xf numFmtId="0" fontId="11" fillId="12" borderId="40" xfId="0" applyFont="1" applyFill="1" applyBorder="1" applyAlignment="1" applyProtection="1">
      <alignment horizontal="center"/>
      <protection locked="0"/>
    </xf>
    <xf numFmtId="0" fontId="11" fillId="13" borderId="40" xfId="0" applyFont="1" applyFill="1" applyBorder="1" applyAlignment="1" applyProtection="1">
      <alignment horizontal="center"/>
      <protection locked="0"/>
    </xf>
    <xf numFmtId="0" fontId="16" fillId="4" borderId="56" xfId="0" applyFont="1" applyFill="1" applyBorder="1" applyAlignment="1">
      <alignment horizontal="center" vertical="center" wrapText="1"/>
    </xf>
    <xf numFmtId="0" fontId="26" fillId="35" borderId="40" xfId="0" applyFont="1" applyFill="1" applyBorder="1" applyAlignment="1">
      <alignment horizontal="center" vertical="center" wrapText="1"/>
    </xf>
    <xf numFmtId="0" fontId="27" fillId="31" borderId="40" xfId="0" applyFont="1" applyFill="1" applyBorder="1"/>
    <xf numFmtId="0" fontId="16" fillId="36" borderId="40" xfId="0" applyFont="1" applyFill="1" applyBorder="1"/>
    <xf numFmtId="0" fontId="14" fillId="5" borderId="46" xfId="0" applyFont="1" applyFill="1" applyBorder="1" applyAlignment="1" applyProtection="1">
      <alignment horizontal="center" vertical="center"/>
      <protection locked="0"/>
    </xf>
    <xf numFmtId="0" fontId="14" fillId="21" borderId="46" xfId="0" applyFont="1" applyFill="1" applyBorder="1" applyAlignment="1" applyProtection="1">
      <alignment horizontal="center" vertical="center"/>
      <protection locked="0"/>
    </xf>
    <xf numFmtId="0" fontId="14" fillId="25" borderId="48" xfId="0" applyFont="1" applyFill="1" applyBorder="1" applyAlignment="1" applyProtection="1">
      <alignment horizontal="center" vertical="center"/>
      <protection locked="0"/>
    </xf>
    <xf numFmtId="1" fontId="14" fillId="29" borderId="55" xfId="0" applyNumberFormat="1" applyFont="1" applyFill="1" applyBorder="1" applyAlignment="1">
      <alignment horizontal="center"/>
    </xf>
    <xf numFmtId="1" fontId="14" fillId="30" borderId="10" xfId="0" applyNumberFormat="1" applyFont="1" applyFill="1" applyBorder="1" applyAlignment="1">
      <alignment horizontal="center"/>
    </xf>
    <xf numFmtId="1" fontId="14" fillId="29" borderId="8" xfId="0" applyNumberFormat="1" applyFont="1" applyFill="1" applyBorder="1" applyAlignment="1">
      <alignment horizontal="center"/>
    </xf>
    <xf numFmtId="164" fontId="14" fillId="29" borderId="40" xfId="0" applyNumberFormat="1" applyFont="1" applyFill="1" applyBorder="1" applyAlignment="1">
      <alignment horizontal="center"/>
    </xf>
    <xf numFmtId="164" fontId="14" fillId="30" borderId="40" xfId="0" applyNumberFormat="1" applyFont="1" applyFill="1" applyBorder="1" applyAlignment="1">
      <alignment horizontal="center"/>
    </xf>
    <xf numFmtId="164" fontId="14" fillId="29" borderId="39" xfId="0" applyNumberFormat="1" applyFont="1" applyFill="1" applyBorder="1" applyAlignment="1">
      <alignment horizontal="center"/>
    </xf>
    <xf numFmtId="0" fontId="10" fillId="37" borderId="4" xfId="0" applyFont="1" applyFill="1" applyBorder="1"/>
    <xf numFmtId="0" fontId="11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4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4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7" fillId="27" borderId="4" xfId="0" applyFont="1" applyFill="1" applyBorder="1" applyAlignment="1" applyProtection="1">
      <alignment horizontal="center" vertical="center" wrapText="1"/>
      <protection hidden="1"/>
    </xf>
    <xf numFmtId="1" fontId="27" fillId="30" borderId="40" xfId="0" applyNumberFormat="1" applyFont="1" applyFill="1" applyBorder="1" applyAlignment="1" applyProtection="1">
      <alignment horizontal="center"/>
      <protection hidden="1"/>
    </xf>
    <xf numFmtId="0" fontId="14" fillId="5" borderId="5" xfId="0" applyFont="1" applyFill="1" applyBorder="1" applyAlignment="1" applyProtection="1">
      <alignment horizontal="center"/>
      <protection locked="0" hidden="1"/>
    </xf>
    <xf numFmtId="0" fontId="14" fillId="21" borderId="5" xfId="0" applyFont="1" applyFill="1" applyBorder="1" applyAlignment="1" applyProtection="1">
      <alignment horizontal="center"/>
      <protection locked="0" hidden="1"/>
    </xf>
    <xf numFmtId="0" fontId="19" fillId="13" borderId="35" xfId="0" applyFont="1" applyFill="1" applyBorder="1"/>
    <xf numFmtId="0" fontId="11" fillId="13" borderId="36" xfId="0" applyFont="1" applyFill="1" applyBorder="1"/>
    <xf numFmtId="0" fontId="19" fillId="13" borderId="36" xfId="0" applyFont="1" applyFill="1" applyBorder="1" applyAlignment="1">
      <alignment horizontal="right"/>
    </xf>
    <xf numFmtId="0" fontId="19" fillId="12" borderId="35" xfId="0" applyFont="1" applyFill="1" applyBorder="1"/>
    <xf numFmtId="0" fontId="11" fillId="12" borderId="36" xfId="0" applyFont="1" applyFill="1" applyBorder="1"/>
    <xf numFmtId="0" fontId="19" fillId="12" borderId="36" xfId="0" applyFont="1" applyFill="1" applyBorder="1" applyAlignment="1">
      <alignment horizontal="right"/>
    </xf>
    <xf numFmtId="0" fontId="13" fillId="12" borderId="14" xfId="0" applyFont="1" applyFill="1" applyBorder="1"/>
    <xf numFmtId="0" fontId="13" fillId="13" borderId="14" xfId="0" applyFont="1" applyFill="1" applyBorder="1"/>
    <xf numFmtId="0" fontId="20" fillId="33" borderId="3" xfId="0" applyFont="1" applyFill="1" applyBorder="1" applyAlignment="1">
      <alignment horizontal="right"/>
    </xf>
    <xf numFmtId="0" fontId="8" fillId="32" borderId="13" xfId="0" applyFont="1" applyFill="1" applyBorder="1" applyAlignment="1">
      <alignment vertical="center"/>
    </xf>
    <xf numFmtId="0" fontId="9" fillId="33" borderId="40" xfId="0" applyFont="1" applyFill="1" applyBorder="1"/>
    <xf numFmtId="0" fontId="9" fillId="26" borderId="40" xfId="0" applyFont="1" applyFill="1" applyBorder="1"/>
    <xf numFmtId="0" fontId="10" fillId="27" borderId="40" xfId="0" applyFont="1" applyFill="1" applyBorder="1"/>
    <xf numFmtId="0" fontId="0" fillId="26" borderId="40" xfId="0" applyFill="1" applyBorder="1"/>
    <xf numFmtId="0" fontId="12" fillId="4" borderId="42" xfId="0" applyFont="1" applyFill="1" applyBorder="1" applyAlignment="1">
      <alignment vertical="center" wrapText="1"/>
    </xf>
    <xf numFmtId="0" fontId="15" fillId="27" borderId="40" xfId="0" applyFont="1" applyFill="1" applyBorder="1"/>
    <xf numFmtId="0" fontId="17" fillId="35" borderId="40" xfId="0" applyFont="1" applyFill="1" applyBorder="1" applyAlignment="1">
      <alignment horizontal="center" vertical="center" wrapText="1"/>
    </xf>
    <xf numFmtId="1" fontId="21" fillId="5" borderId="5" xfId="0" applyNumberFormat="1" applyFont="1" applyFill="1" applyBorder="1" applyAlignment="1" applyProtection="1">
      <alignment horizontal="center"/>
      <protection locked="0"/>
    </xf>
    <xf numFmtId="164" fontId="21" fillId="5" borderId="11" xfId="0" applyNumberFormat="1" applyFont="1" applyFill="1" applyBorder="1" applyAlignment="1" applyProtection="1">
      <alignment horizontal="center"/>
      <protection locked="0"/>
    </xf>
    <xf numFmtId="1" fontId="21" fillId="29" borderId="51" xfId="0" applyNumberFormat="1" applyFont="1" applyFill="1" applyBorder="1" applyAlignment="1">
      <alignment horizontal="center"/>
    </xf>
    <xf numFmtId="0" fontId="21" fillId="31" borderId="51" xfId="0" applyFont="1" applyFill="1" applyBorder="1"/>
    <xf numFmtId="0" fontId="21" fillId="31" borderId="53" xfId="0" applyFont="1" applyFill="1" applyBorder="1"/>
    <xf numFmtId="0" fontId="30" fillId="31" borderId="40" xfId="0" applyFont="1" applyFill="1" applyBorder="1"/>
    <xf numFmtId="1" fontId="21" fillId="6" borderId="5" xfId="0" applyNumberFormat="1" applyFont="1" applyFill="1" applyBorder="1" applyAlignment="1" applyProtection="1">
      <alignment horizontal="center"/>
      <protection locked="0"/>
    </xf>
    <xf numFmtId="164" fontId="21" fillId="6" borderId="11" xfId="0" applyNumberFormat="1" applyFont="1" applyFill="1" applyBorder="1" applyAlignment="1" applyProtection="1">
      <alignment horizontal="center"/>
      <protection locked="0"/>
    </xf>
    <xf numFmtId="1" fontId="21" fillId="30" borderId="13" xfId="0" applyNumberFormat="1" applyFont="1" applyFill="1" applyBorder="1" applyAlignment="1">
      <alignment horizontal="center"/>
    </xf>
    <xf numFmtId="0" fontId="21" fillId="31" borderId="13" xfId="0" applyFont="1" applyFill="1" applyBorder="1"/>
    <xf numFmtId="0" fontId="21" fillId="31" borderId="54" xfId="0" applyFont="1" applyFill="1" applyBorder="1"/>
    <xf numFmtId="1" fontId="21" fillId="29" borderId="16" xfId="0" applyNumberFormat="1" applyFont="1" applyFill="1" applyBorder="1" applyAlignment="1">
      <alignment horizontal="center"/>
    </xf>
    <xf numFmtId="164" fontId="21" fillId="6" borderId="5" xfId="0" applyNumberFormat="1" applyFont="1" applyFill="1" applyBorder="1" applyAlignment="1" applyProtection="1">
      <alignment horizontal="center"/>
      <protection locked="0"/>
    </xf>
    <xf numFmtId="164" fontId="21" fillId="6" borderId="16" xfId="0" applyNumberFormat="1" applyFont="1" applyFill="1" applyBorder="1" applyAlignment="1" applyProtection="1">
      <alignment horizontal="center"/>
      <protection locked="0"/>
    </xf>
    <xf numFmtId="164" fontId="21" fillId="5" borderId="5" xfId="0" applyNumberFormat="1" applyFont="1" applyFill="1" applyBorder="1" applyAlignment="1" applyProtection="1">
      <alignment horizontal="center"/>
      <protection locked="0"/>
    </xf>
    <xf numFmtId="164" fontId="21" fillId="6" borderId="55" xfId="0" applyNumberFormat="1" applyFont="1" applyFill="1" applyBorder="1" applyAlignment="1" applyProtection="1">
      <alignment horizontal="center"/>
      <protection locked="0"/>
    </xf>
    <xf numFmtId="1" fontId="21" fillId="5" borderId="11" xfId="0" applyNumberFormat="1" applyFont="1" applyFill="1" applyBorder="1" applyAlignment="1" applyProtection="1">
      <alignment horizontal="center"/>
      <protection locked="0"/>
    </xf>
    <xf numFmtId="164" fontId="21" fillId="29" borderId="55" xfId="0" applyNumberFormat="1" applyFont="1" applyFill="1" applyBorder="1" applyAlignment="1">
      <alignment horizontal="center"/>
    </xf>
    <xf numFmtId="164" fontId="21" fillId="5" borderId="15" xfId="0" applyNumberFormat="1" applyFont="1" applyFill="1" applyBorder="1" applyAlignment="1" applyProtection="1">
      <alignment horizontal="center"/>
      <protection locked="0"/>
    </xf>
    <xf numFmtId="2" fontId="21" fillId="31" borderId="16" xfId="0" applyNumberFormat="1" applyFont="1" applyFill="1" applyBorder="1"/>
    <xf numFmtId="0" fontId="21" fillId="31" borderId="38" xfId="0" applyFont="1" applyFill="1" applyBorder="1"/>
    <xf numFmtId="1" fontId="21" fillId="6" borderId="11" xfId="0" applyNumberFormat="1" applyFont="1" applyFill="1" applyBorder="1" applyAlignment="1" applyProtection="1">
      <alignment horizontal="center"/>
      <protection locked="0"/>
    </xf>
    <xf numFmtId="164" fontId="21" fillId="30" borderId="40" xfId="0" applyNumberFormat="1" applyFont="1" applyFill="1" applyBorder="1" applyAlignment="1">
      <alignment horizontal="center"/>
    </xf>
    <xf numFmtId="164" fontId="21" fillId="6" borderId="7" xfId="0" applyNumberFormat="1" applyFont="1" applyFill="1" applyBorder="1" applyAlignment="1" applyProtection="1">
      <alignment horizontal="center"/>
      <protection locked="0"/>
    </xf>
    <xf numFmtId="0" fontId="13" fillId="5" borderId="8" xfId="0" applyFont="1" applyFill="1" applyBorder="1" applyAlignment="1">
      <alignment horizontal="left"/>
    </xf>
    <xf numFmtId="1" fontId="11" fillId="5" borderId="10" xfId="0" applyNumberFormat="1" applyFont="1" applyFill="1" applyBorder="1" applyAlignment="1" applyProtection="1">
      <alignment horizontal="center"/>
      <protection locked="0"/>
    </xf>
    <xf numFmtId="1" fontId="11" fillId="5" borderId="13" xfId="0" applyNumberFormat="1" applyFont="1" applyFill="1" applyBorder="1" applyAlignment="1" applyProtection="1">
      <alignment horizontal="center"/>
      <protection locked="0"/>
    </xf>
    <xf numFmtId="164" fontId="21" fillId="29" borderId="10" xfId="0" applyNumberFormat="1" applyFont="1" applyFill="1" applyBorder="1" applyAlignment="1">
      <alignment horizontal="center"/>
    </xf>
    <xf numFmtId="164" fontId="21" fillId="5" borderId="10" xfId="0" applyNumberFormat="1" applyFont="1" applyFill="1" applyBorder="1" applyAlignment="1" applyProtection="1">
      <alignment horizontal="center"/>
      <protection locked="0"/>
    </xf>
    <xf numFmtId="165" fontId="11" fillId="31" borderId="40" xfId="0" applyNumberFormat="1" applyFont="1" applyFill="1" applyBorder="1" applyAlignment="1">
      <alignment horizontal="center"/>
    </xf>
    <xf numFmtId="0" fontId="11" fillId="31" borderId="10" xfId="0" applyFont="1" applyFill="1" applyBorder="1"/>
    <xf numFmtId="165" fontId="17" fillId="3" borderId="40" xfId="0" applyNumberFormat="1" applyFont="1" applyFill="1" applyBorder="1" applyAlignment="1">
      <alignment horizontal="center"/>
    </xf>
    <xf numFmtId="165" fontId="17" fillId="27" borderId="40" xfId="0" applyNumberFormat="1" applyFont="1" applyFill="1" applyBorder="1" applyAlignment="1">
      <alignment horizontal="center"/>
    </xf>
    <xf numFmtId="0" fontId="13" fillId="29" borderId="40" xfId="0" applyFont="1" applyFill="1" applyBorder="1" applyAlignment="1">
      <alignment horizontal="left"/>
    </xf>
    <xf numFmtId="1" fontId="13" fillId="42" borderId="58" xfId="0" applyNumberFormat="1" applyFont="1" applyFill="1" applyBorder="1" applyAlignment="1" applyProtection="1">
      <alignment horizontal="left" vertical="top" wrapText="1"/>
      <protection locked="0"/>
    </xf>
    <xf numFmtId="1" fontId="13" fillId="42" borderId="61" xfId="0" applyNumberFormat="1" applyFont="1" applyFill="1" applyBorder="1" applyAlignment="1" applyProtection="1">
      <alignment horizontal="left" vertical="top" wrapText="1"/>
      <protection locked="0"/>
    </xf>
    <xf numFmtId="1" fontId="13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3" fillId="23" borderId="61" xfId="0" applyNumberFormat="1" applyFont="1" applyFill="1" applyBorder="1" applyAlignment="1">
      <alignment horizontal="left" vertical="top" wrapText="1"/>
    </xf>
    <xf numFmtId="0" fontId="12" fillId="3" borderId="40" xfId="0" applyFont="1" applyFill="1" applyBorder="1"/>
    <xf numFmtId="0" fontId="12" fillId="27" borderId="40" xfId="0" applyFont="1" applyFill="1" applyBorder="1"/>
    <xf numFmtId="0" fontId="17" fillId="3" borderId="40" xfId="0" applyFont="1" applyFill="1" applyBorder="1" applyAlignment="1">
      <alignment horizontal="center" vertical="center" wrapText="1"/>
    </xf>
    <xf numFmtId="0" fontId="17" fillId="27" borderId="40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wrapText="1"/>
    </xf>
    <xf numFmtId="0" fontId="13" fillId="3" borderId="40" xfId="0" applyFont="1" applyFill="1" applyBorder="1" applyAlignment="1">
      <alignment horizontal="center" vertical="center"/>
    </xf>
    <xf numFmtId="165" fontId="13" fillId="3" borderId="40" xfId="0" applyNumberFormat="1" applyFont="1" applyFill="1" applyBorder="1" applyAlignment="1">
      <alignment horizontal="center"/>
    </xf>
    <xf numFmtId="0" fontId="14" fillId="27" borderId="40" xfId="0" applyFont="1" applyFill="1" applyBorder="1" applyAlignment="1">
      <alignment horizontal="center" wrapText="1"/>
    </xf>
    <xf numFmtId="165" fontId="13" fillId="27" borderId="40" xfId="0" applyNumberFormat="1" applyFont="1" applyFill="1" applyBorder="1" applyAlignment="1">
      <alignment horizontal="center"/>
    </xf>
    <xf numFmtId="0" fontId="13" fillId="42" borderId="61" xfId="0" applyFont="1" applyFill="1" applyBorder="1" applyAlignment="1" applyProtection="1">
      <alignment horizontal="left" vertical="top" wrapText="1"/>
      <protection locked="0"/>
    </xf>
    <xf numFmtId="0" fontId="32" fillId="40" borderId="61" xfId="0" applyFont="1" applyFill="1" applyBorder="1" applyAlignment="1">
      <alignment horizontal="left" vertical="top" wrapText="1"/>
    </xf>
    <xf numFmtId="0" fontId="32" fillId="40" borderId="60" xfId="0" applyFont="1" applyFill="1" applyBorder="1" applyAlignment="1">
      <alignment horizontal="left" vertical="top" wrapText="1"/>
    </xf>
    <xf numFmtId="0" fontId="14" fillId="29" borderId="40" xfId="0" applyFont="1" applyFill="1" applyBorder="1" applyAlignment="1">
      <alignment horizontal="center"/>
    </xf>
    <xf numFmtId="0" fontId="14" fillId="29" borderId="40" xfId="0" applyFont="1" applyFill="1" applyBorder="1"/>
    <xf numFmtId="0" fontId="14" fillId="29" borderId="40" xfId="0" applyFont="1" applyFill="1" applyBorder="1" applyAlignment="1">
      <alignment horizontal="center" vertical="center"/>
    </xf>
    <xf numFmtId="0" fontId="14" fillId="29" borderId="40" xfId="0" applyFont="1" applyFill="1" applyBorder="1" applyAlignment="1">
      <alignment horizontal="center" wrapText="1"/>
    </xf>
    <xf numFmtId="0" fontId="13" fillId="29" borderId="40" xfId="0" applyFont="1" applyFill="1" applyBorder="1" applyAlignment="1">
      <alignment horizontal="center" vertical="center"/>
    </xf>
    <xf numFmtId="165" fontId="13" fillId="29" borderId="40" xfId="0" applyNumberFormat="1" applyFont="1" applyFill="1" applyBorder="1" applyAlignment="1">
      <alignment horizontal="center"/>
    </xf>
    <xf numFmtId="1" fontId="13" fillId="3" borderId="40" xfId="0" applyNumberFormat="1" applyFont="1" applyFill="1" applyBorder="1" applyAlignment="1">
      <alignment horizontal="center"/>
    </xf>
    <xf numFmtId="0" fontId="13" fillId="5" borderId="55" xfId="0" applyFont="1" applyFill="1" applyBorder="1" applyAlignment="1">
      <alignment horizontal="left"/>
    </xf>
    <xf numFmtId="0" fontId="13" fillId="42" borderId="64" xfId="0" applyFont="1" applyFill="1" applyBorder="1" applyAlignment="1">
      <alignment horizontal="left" vertical="top" wrapText="1"/>
    </xf>
    <xf numFmtId="1" fontId="13" fillId="42" borderId="64" xfId="0" applyNumberFormat="1" applyFont="1" applyFill="1" applyBorder="1" applyAlignment="1" applyProtection="1">
      <alignment horizontal="left" vertical="top" wrapText="1"/>
      <protection locked="0"/>
    </xf>
    <xf numFmtId="0" fontId="13" fillId="42" borderId="64" xfId="0" applyFont="1" applyFill="1" applyBorder="1" applyAlignment="1" applyProtection="1">
      <alignment horizontal="left" vertical="top" wrapText="1"/>
      <protection locked="0"/>
    </xf>
    <xf numFmtId="0" fontId="13" fillId="12" borderId="40" xfId="0" applyFont="1" applyFill="1" applyBorder="1" applyAlignment="1">
      <alignment vertical="center" wrapText="1"/>
    </xf>
    <xf numFmtId="0" fontId="13" fillId="43" borderId="40" xfId="0" applyFont="1" applyFill="1" applyBorder="1" applyAlignment="1">
      <alignment vertical="center" wrapText="1"/>
    </xf>
    <xf numFmtId="0" fontId="13" fillId="43" borderId="61" xfId="0" applyFont="1" applyFill="1" applyBorder="1" applyAlignment="1">
      <alignment vertical="center" wrapText="1"/>
    </xf>
    <xf numFmtId="0" fontId="13" fillId="42" borderId="65" xfId="0" applyFont="1" applyFill="1" applyBorder="1" applyAlignment="1">
      <alignment horizontal="left" vertical="top" wrapText="1"/>
    </xf>
    <xf numFmtId="1" fontId="13" fillId="42" borderId="65" xfId="0" applyNumberFormat="1" applyFont="1" applyFill="1" applyBorder="1" applyAlignment="1" applyProtection="1">
      <alignment horizontal="left" vertical="top" wrapText="1"/>
      <protection locked="0"/>
    </xf>
    <xf numFmtId="0" fontId="13" fillId="42" borderId="65" xfId="0" applyFont="1" applyFill="1" applyBorder="1" applyAlignment="1" applyProtection="1">
      <alignment horizontal="left" vertical="top" wrapText="1"/>
      <protection locked="0"/>
    </xf>
    <xf numFmtId="0" fontId="14" fillId="19" borderId="40" xfId="0" applyFont="1" applyFill="1" applyBorder="1" applyAlignment="1">
      <alignment horizontal="center" wrapText="1"/>
    </xf>
    <xf numFmtId="1" fontId="13" fillId="19" borderId="40" xfId="0" applyNumberFormat="1" applyFont="1" applyFill="1" applyBorder="1" applyAlignment="1">
      <alignment horizontal="center"/>
    </xf>
    <xf numFmtId="165" fontId="13" fillId="19" borderId="40" xfId="0" applyNumberFormat="1" applyFont="1" applyFill="1" applyBorder="1" applyAlignment="1">
      <alignment horizontal="center"/>
    </xf>
    <xf numFmtId="0" fontId="11" fillId="19" borderId="40" xfId="0" applyFont="1" applyFill="1" applyBorder="1"/>
    <xf numFmtId="0" fontId="11" fillId="3" borderId="40" xfId="0" applyFont="1" applyFill="1" applyBorder="1" applyAlignment="1">
      <alignment horizontal="left"/>
    </xf>
    <xf numFmtId="0" fontId="17" fillId="27" borderId="40" xfId="0" applyFont="1" applyFill="1" applyBorder="1"/>
    <xf numFmtId="0" fontId="17" fillId="3" borderId="40" xfId="0" applyFont="1" applyFill="1" applyBorder="1" applyAlignment="1">
      <alignment vertical="center" wrapText="1"/>
    </xf>
    <xf numFmtId="0" fontId="17" fillId="27" borderId="40" xfId="0" applyFont="1" applyFill="1" applyBorder="1" applyAlignment="1">
      <alignment vertical="center" wrapText="1"/>
    </xf>
    <xf numFmtId="1" fontId="21" fillId="5" borderId="66" xfId="0" applyNumberFormat="1" applyFont="1" applyFill="1" applyBorder="1" applyAlignment="1" applyProtection="1">
      <alignment horizontal="center" vertical="center"/>
      <protection locked="0"/>
    </xf>
    <xf numFmtId="1" fontId="21" fillId="21" borderId="66" xfId="0" applyNumberFormat="1" applyFont="1" applyFill="1" applyBorder="1" applyAlignment="1" applyProtection="1">
      <alignment horizontal="center" vertical="center"/>
      <protection locked="0"/>
    </xf>
    <xf numFmtId="1" fontId="21" fillId="18" borderId="66" xfId="0" applyNumberFormat="1" applyFont="1" applyFill="1" applyBorder="1" applyAlignment="1" applyProtection="1">
      <alignment horizontal="center" vertical="center"/>
      <protection locked="0"/>
    </xf>
    <xf numFmtId="1" fontId="21" fillId="25" borderId="67" xfId="0" applyNumberFormat="1" applyFont="1" applyFill="1" applyBorder="1" applyAlignment="1" applyProtection="1">
      <alignment horizontal="center" vertical="center"/>
      <protection locked="0"/>
    </xf>
    <xf numFmtId="1" fontId="21" fillId="18" borderId="67" xfId="0" applyNumberFormat="1" applyFont="1" applyFill="1" applyBorder="1" applyAlignment="1" applyProtection="1">
      <alignment horizontal="center" vertical="center"/>
      <protection hidden="1"/>
    </xf>
    <xf numFmtId="0" fontId="21" fillId="20" borderId="5" xfId="0" applyFont="1" applyFill="1" applyBorder="1" applyAlignment="1">
      <alignment horizontal="center"/>
    </xf>
    <xf numFmtId="0" fontId="21" fillId="5" borderId="15" xfId="0" applyFont="1" applyFill="1" applyBorder="1" applyAlignment="1" applyProtection="1">
      <alignment horizontal="center" vertical="center"/>
      <protection locked="0"/>
    </xf>
    <xf numFmtId="0" fontId="21" fillId="6" borderId="5" xfId="0" applyFont="1" applyFill="1" applyBorder="1" applyAlignment="1">
      <alignment horizontal="center"/>
    </xf>
    <xf numFmtId="0" fontId="21" fillId="6" borderId="15" xfId="0" applyFont="1" applyFill="1" applyBorder="1" applyAlignment="1" applyProtection="1">
      <alignment horizontal="center"/>
      <protection locked="0"/>
    </xf>
    <xf numFmtId="0" fontId="21" fillId="5" borderId="39" xfId="0" applyFont="1" applyFill="1" applyBorder="1" applyAlignment="1" applyProtection="1">
      <alignment horizontal="center"/>
      <protection locked="0"/>
    </xf>
    <xf numFmtId="0" fontId="21" fillId="5" borderId="68" xfId="0" applyFont="1" applyFill="1" applyBorder="1" applyAlignment="1" applyProtection="1">
      <alignment horizontal="center" vertical="center"/>
      <protection locked="0"/>
    </xf>
    <xf numFmtId="0" fontId="11" fillId="21" borderId="15" xfId="0" applyFont="1" applyFill="1" applyBorder="1" applyAlignment="1" applyProtection="1">
      <alignment horizontal="center"/>
      <protection locked="0"/>
    </xf>
    <xf numFmtId="0" fontId="21" fillId="21" borderId="69" xfId="0" applyFont="1" applyFill="1" applyBorder="1" applyAlignment="1" applyProtection="1">
      <alignment horizontal="center" vertical="center"/>
      <protection locked="0"/>
    </xf>
    <xf numFmtId="0" fontId="11" fillId="18" borderId="11" xfId="0" applyFont="1" applyFill="1" applyBorder="1" applyAlignment="1" applyProtection="1">
      <alignment horizontal="center"/>
      <protection locked="0"/>
    </xf>
    <xf numFmtId="0" fontId="21" fillId="18" borderId="70" xfId="0" applyFont="1" applyFill="1" applyBorder="1" applyAlignment="1" applyProtection="1">
      <alignment horizontal="center"/>
      <protection locked="0"/>
    </xf>
    <xf numFmtId="0" fontId="11" fillId="29" borderId="40" xfId="0" applyFont="1" applyFill="1" applyBorder="1" applyAlignment="1" applyProtection="1">
      <alignment horizontal="center"/>
      <protection locked="0"/>
    </xf>
    <xf numFmtId="0" fontId="11" fillId="30" borderId="40" xfId="0" applyFont="1" applyFill="1" applyBorder="1" applyAlignment="1" applyProtection="1">
      <alignment horizontal="center"/>
      <protection locked="0"/>
    </xf>
    <xf numFmtId="0" fontId="13" fillId="44" borderId="61" xfId="0" applyFont="1" applyFill="1" applyBorder="1" applyAlignment="1" applyProtection="1">
      <alignment horizontal="left" vertical="top" wrapText="1"/>
      <protection locked="0"/>
    </xf>
    <xf numFmtId="0" fontId="13" fillId="41" borderId="61" xfId="0" applyFont="1" applyFill="1" applyBorder="1" applyAlignment="1">
      <alignment horizontal="left" vertical="top" wrapText="1"/>
    </xf>
    <xf numFmtId="0" fontId="11" fillId="3" borderId="40" xfId="0" applyFont="1" applyFill="1" applyBorder="1" applyAlignment="1">
      <alignment horizontal="left" vertical="top"/>
    </xf>
    <xf numFmtId="0" fontId="35" fillId="35" borderId="40" xfId="0" applyFont="1" applyFill="1" applyBorder="1" applyAlignment="1">
      <alignment horizontal="center" vertical="center"/>
    </xf>
    <xf numFmtId="2" fontId="14" fillId="29" borderId="40" xfId="0" applyNumberFormat="1" applyFont="1" applyFill="1" applyBorder="1" applyProtection="1">
      <protection locked="0"/>
    </xf>
    <xf numFmtId="2" fontId="28" fillId="29" borderId="40" xfId="0" applyNumberFormat="1" applyFont="1" applyFill="1" applyBorder="1" applyProtection="1">
      <protection locked="0"/>
    </xf>
    <xf numFmtId="2" fontId="14" fillId="29" borderId="40" xfId="0" applyNumberFormat="1" applyFont="1" applyFill="1" applyBorder="1" applyProtection="1">
      <protection locked="0" hidden="1"/>
    </xf>
    <xf numFmtId="166" fontId="14" fillId="29" borderId="40" xfId="0" applyNumberFormat="1" applyFont="1" applyFill="1" applyBorder="1" applyProtection="1">
      <protection hidden="1"/>
    </xf>
    <xf numFmtId="0" fontId="12" fillId="36" borderId="40" xfId="0" applyFont="1" applyFill="1" applyBorder="1" applyAlignment="1">
      <alignment vertical="center"/>
    </xf>
    <xf numFmtId="0" fontId="11" fillId="38" borderId="11" xfId="0" applyFont="1" applyFill="1" applyBorder="1" applyProtection="1">
      <protection locked="0"/>
    </xf>
    <xf numFmtId="0" fontId="11" fillId="38" borderId="15" xfId="0" applyFont="1" applyFill="1" applyBorder="1" applyProtection="1">
      <protection locked="0"/>
    </xf>
    <xf numFmtId="0" fontId="11" fillId="38" borderId="7" xfId="0" applyFont="1" applyFill="1" applyBorder="1" applyProtection="1">
      <protection locked="0"/>
    </xf>
    <xf numFmtId="0" fontId="11" fillId="31" borderId="40" xfId="0" applyFont="1" applyFill="1" applyBorder="1" applyProtection="1">
      <protection locked="0"/>
    </xf>
    <xf numFmtId="0" fontId="11" fillId="39" borderId="11" xfId="0" applyFont="1" applyFill="1" applyBorder="1" applyProtection="1">
      <protection locked="0"/>
    </xf>
    <xf numFmtId="0" fontId="11" fillId="39" borderId="15" xfId="0" applyFont="1" applyFill="1" applyBorder="1" applyProtection="1">
      <protection locked="0"/>
    </xf>
    <xf numFmtId="0" fontId="11" fillId="39" borderId="7" xfId="0" applyFont="1" applyFill="1" applyBorder="1" applyProtection="1">
      <protection locked="0"/>
    </xf>
    <xf numFmtId="0" fontId="21" fillId="5" borderId="16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wrapText="1"/>
    </xf>
    <xf numFmtId="49" fontId="21" fillId="6" borderId="11" xfId="0" applyNumberFormat="1" applyFont="1" applyFill="1" applyBorder="1" applyAlignment="1">
      <alignment horizontal="center" vertical="center" wrapText="1"/>
    </xf>
    <xf numFmtId="49" fontId="21" fillId="5" borderId="11" xfId="0" applyNumberFormat="1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left" wrapText="1"/>
    </xf>
    <xf numFmtId="0" fontId="21" fillId="5" borderId="5" xfId="0" applyFont="1" applyFill="1" applyBorder="1" applyAlignment="1">
      <alignment horizontal="center" wrapText="1"/>
    </xf>
    <xf numFmtId="0" fontId="21" fillId="6" borderId="12" xfId="0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left" wrapText="1"/>
    </xf>
    <xf numFmtId="0" fontId="21" fillId="21" borderId="5" xfId="0" applyFont="1" applyFill="1" applyBorder="1" applyAlignment="1">
      <alignment horizontal="center" wrapText="1"/>
    </xf>
    <xf numFmtId="0" fontId="21" fillId="6" borderId="5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11" fillId="5" borderId="51" xfId="0" applyFont="1" applyFill="1" applyBorder="1" applyAlignment="1">
      <alignment horizontal="center"/>
    </xf>
    <xf numFmtId="0" fontId="11" fillId="5" borderId="62" xfId="0" applyFont="1" applyFill="1" applyBorder="1" applyAlignment="1">
      <alignment horizontal="center" vertical="center"/>
    </xf>
    <xf numFmtId="0" fontId="11" fillId="5" borderId="51" xfId="0" applyFont="1" applyFill="1" applyBorder="1" applyAlignment="1">
      <alignment horizontal="left" wrapText="1"/>
    </xf>
    <xf numFmtId="0" fontId="11" fillId="5" borderId="55" xfId="0" applyFont="1" applyFill="1" applyBorder="1" applyAlignment="1">
      <alignment horizontal="center" wrapText="1"/>
    </xf>
    <xf numFmtId="0" fontId="21" fillId="5" borderId="5" xfId="0" applyFont="1" applyFill="1" applyBorder="1" applyAlignment="1">
      <alignment horizontal="left" vertical="center"/>
    </xf>
    <xf numFmtId="0" fontId="21" fillId="5" borderId="5" xfId="0" applyFont="1" applyFill="1" applyBorder="1" applyAlignment="1">
      <alignment horizontal="left"/>
    </xf>
    <xf numFmtId="1" fontId="21" fillId="5" borderId="5" xfId="0" applyNumberFormat="1" applyFont="1" applyFill="1" applyBorder="1" applyAlignment="1">
      <alignment horizontal="center"/>
    </xf>
    <xf numFmtId="0" fontId="21" fillId="5" borderId="11" xfId="0" applyFont="1" applyFill="1" applyBorder="1" applyAlignment="1">
      <alignment horizontal="left"/>
    </xf>
    <xf numFmtId="1" fontId="21" fillId="5" borderId="11" xfId="0" applyNumberFormat="1" applyFont="1" applyFill="1" applyBorder="1" applyAlignment="1">
      <alignment horizontal="center"/>
    </xf>
    <xf numFmtId="0" fontId="21" fillId="6" borderId="5" xfId="0" applyFont="1" applyFill="1" applyBorder="1" applyAlignment="1">
      <alignment horizontal="left" vertical="center"/>
    </xf>
    <xf numFmtId="0" fontId="21" fillId="6" borderId="5" xfId="0" applyFont="1" applyFill="1" applyBorder="1" applyAlignment="1">
      <alignment horizontal="left"/>
    </xf>
    <xf numFmtId="1" fontId="21" fillId="6" borderId="5" xfId="0" applyNumberFormat="1" applyFont="1" applyFill="1" applyBorder="1" applyAlignment="1">
      <alignment horizontal="center"/>
    </xf>
    <xf numFmtId="0" fontId="21" fillId="6" borderId="11" xfId="0" applyFont="1" applyFill="1" applyBorder="1" applyAlignment="1">
      <alignment horizontal="left"/>
    </xf>
    <xf numFmtId="1" fontId="21" fillId="6" borderId="11" xfId="0" applyNumberFormat="1" applyFont="1" applyFill="1" applyBorder="1" applyAlignment="1">
      <alignment horizontal="center"/>
    </xf>
    <xf numFmtId="1" fontId="21" fillId="6" borderId="63" xfId="0" applyNumberFormat="1" applyFont="1" applyFill="1" applyBorder="1" applyAlignment="1">
      <alignment horizontal="center"/>
    </xf>
    <xf numFmtId="1" fontId="21" fillId="5" borderId="16" xfId="0" applyNumberFormat="1" applyFont="1" applyFill="1" applyBorder="1" applyAlignment="1">
      <alignment horizontal="center"/>
    </xf>
    <xf numFmtId="1" fontId="21" fillId="5" borderId="55" xfId="0" applyNumberFormat="1" applyFont="1" applyFill="1" applyBorder="1" applyAlignment="1">
      <alignment horizontal="center"/>
    </xf>
    <xf numFmtId="1" fontId="21" fillId="5" borderId="51" xfId="0" applyNumberFormat="1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/>
    </xf>
    <xf numFmtId="0" fontId="21" fillId="6" borderId="55" xfId="0" applyFont="1" applyFill="1" applyBorder="1" applyAlignment="1">
      <alignment horizontal="center"/>
    </xf>
    <xf numFmtId="0" fontId="21" fillId="6" borderId="55" xfId="0" applyFont="1" applyFill="1" applyBorder="1" applyAlignment="1">
      <alignment horizontal="center" wrapText="1"/>
    </xf>
    <xf numFmtId="0" fontId="21" fillId="5" borderId="5" xfId="0" applyFont="1" applyFill="1" applyBorder="1" applyAlignment="1" applyProtection="1">
      <alignment horizontal="center"/>
      <protection hidden="1"/>
    </xf>
    <xf numFmtId="0" fontId="21" fillId="21" borderId="5" xfId="0" applyFont="1" applyFill="1" applyBorder="1" applyAlignment="1">
      <alignment horizontal="center"/>
    </xf>
    <xf numFmtId="2" fontId="21" fillId="6" borderId="5" xfId="0" applyNumberFormat="1" applyFont="1" applyFill="1" applyBorder="1" applyAlignment="1">
      <alignment horizontal="center"/>
    </xf>
    <xf numFmtId="0" fontId="21" fillId="21" borderId="5" xfId="0" applyFont="1" applyFill="1" applyBorder="1" applyAlignment="1" applyProtection="1">
      <alignment horizontal="center"/>
      <protection hidden="1"/>
    </xf>
    <xf numFmtId="2" fontId="21" fillId="5" borderId="5" xfId="0" applyNumberFormat="1" applyFont="1" applyFill="1" applyBorder="1" applyAlignment="1">
      <alignment horizontal="center"/>
    </xf>
    <xf numFmtId="2" fontId="21" fillId="6" borderId="55" xfId="0" applyNumberFormat="1" applyFont="1" applyFill="1" applyBorder="1" applyAlignment="1">
      <alignment horizontal="center"/>
    </xf>
    <xf numFmtId="0" fontId="11" fillId="31" borderId="4" xfId="0" applyFont="1" applyFill="1" applyBorder="1"/>
    <xf numFmtId="0" fontId="6" fillId="26" borderId="0" xfId="0" applyFont="1" applyFill="1"/>
    <xf numFmtId="0" fontId="12" fillId="4" borderId="40" xfId="0" applyFont="1" applyFill="1" applyBorder="1" applyAlignment="1">
      <alignment horizontal="center" vertical="center" wrapText="1"/>
    </xf>
    <xf numFmtId="2" fontId="36" fillId="30" borderId="40" xfId="0" applyNumberFormat="1" applyFont="1" applyFill="1" applyBorder="1" applyAlignment="1">
      <alignment horizontal="center"/>
    </xf>
    <xf numFmtId="2" fontId="36" fillId="29" borderId="40" xfId="0" applyNumberFormat="1" applyFont="1" applyFill="1" applyBorder="1" applyAlignment="1">
      <alignment horizontal="center"/>
    </xf>
    <xf numFmtId="0" fontId="36" fillId="30" borderId="40" xfId="0" applyFont="1" applyFill="1" applyBorder="1" applyAlignment="1">
      <alignment horizontal="left"/>
    </xf>
    <xf numFmtId="0" fontId="36" fillId="29" borderId="40" xfId="0" applyFont="1" applyFill="1" applyBorder="1" applyAlignment="1">
      <alignment horizontal="center"/>
    </xf>
    <xf numFmtId="2" fontId="36" fillId="26" borderId="40" xfId="0" applyNumberFormat="1" applyFont="1" applyFill="1" applyBorder="1" applyAlignment="1">
      <alignment horizontal="center"/>
    </xf>
    <xf numFmtId="166" fontId="36" fillId="26" borderId="40" xfId="0" applyNumberFormat="1" applyFont="1" applyFill="1" applyBorder="1" applyAlignment="1">
      <alignment horizontal="center"/>
    </xf>
    <xf numFmtId="0" fontId="36" fillId="18" borderId="40" xfId="0" applyFont="1" applyFill="1" applyBorder="1"/>
    <xf numFmtId="0" fontId="36" fillId="12" borderId="40" xfId="0" applyFont="1" applyFill="1" applyBorder="1" applyAlignment="1">
      <alignment horizontal="left"/>
    </xf>
    <xf numFmtId="0" fontId="36" fillId="12" borderId="40" xfId="0" applyFont="1" applyFill="1" applyBorder="1" applyAlignment="1">
      <alignment horizontal="center"/>
    </xf>
    <xf numFmtId="2" fontId="36" fillId="12" borderId="40" xfId="0" applyNumberFormat="1" applyFont="1" applyFill="1" applyBorder="1" applyAlignment="1">
      <alignment horizontal="center"/>
    </xf>
    <xf numFmtId="0" fontId="36" fillId="24" borderId="40" xfId="0" applyFont="1" applyFill="1" applyBorder="1"/>
    <xf numFmtId="0" fontId="36" fillId="29" borderId="40" xfId="0" applyFont="1" applyFill="1" applyBorder="1" applyAlignment="1">
      <alignment horizontal="left"/>
    </xf>
    <xf numFmtId="0" fontId="36" fillId="13" borderId="40" xfId="0" applyFont="1" applyFill="1" applyBorder="1" applyAlignment="1">
      <alignment horizontal="left"/>
    </xf>
    <xf numFmtId="2" fontId="36" fillId="13" borderId="40" xfId="0" applyNumberFormat="1" applyFont="1" applyFill="1" applyBorder="1" applyAlignment="1">
      <alignment horizontal="center"/>
    </xf>
    <xf numFmtId="0" fontId="36" fillId="30" borderId="40" xfId="0" applyFont="1" applyFill="1" applyBorder="1" applyAlignment="1">
      <alignment horizontal="center"/>
    </xf>
    <xf numFmtId="0" fontId="36" fillId="30" borderId="40" xfId="0" applyFont="1" applyFill="1" applyBorder="1"/>
    <xf numFmtId="166" fontId="36" fillId="30" borderId="40" xfId="0" applyNumberFormat="1" applyFont="1" applyFill="1" applyBorder="1" applyAlignment="1">
      <alignment horizontal="center"/>
    </xf>
    <xf numFmtId="0" fontId="36" fillId="29" borderId="40" xfId="0" applyFont="1" applyFill="1" applyBorder="1"/>
    <xf numFmtId="166" fontId="36" fillId="29" borderId="40" xfId="0" applyNumberFormat="1" applyFont="1" applyFill="1" applyBorder="1" applyAlignment="1">
      <alignment horizontal="center"/>
    </xf>
    <xf numFmtId="0" fontId="36" fillId="26" borderId="40" xfId="0" applyFont="1" applyFill="1" applyBorder="1"/>
    <xf numFmtId="0" fontId="36" fillId="26" borderId="40" xfId="0" applyFont="1" applyFill="1" applyBorder="1" applyAlignment="1">
      <alignment horizontal="left"/>
    </xf>
    <xf numFmtId="0" fontId="36" fillId="13" borderId="40" xfId="0" applyFont="1" applyFill="1" applyBorder="1" applyAlignment="1">
      <alignment horizontal="center"/>
    </xf>
    <xf numFmtId="0" fontId="36" fillId="20" borderId="40" xfId="0" applyFont="1" applyFill="1" applyBorder="1"/>
    <xf numFmtId="0" fontId="36" fillId="18" borderId="40" xfId="0" applyFont="1" applyFill="1" applyBorder="1" applyAlignment="1">
      <alignment wrapText="1"/>
    </xf>
    <xf numFmtId="0" fontId="36" fillId="0" borderId="40" xfId="0" applyFont="1" applyBorder="1" applyAlignment="1">
      <alignment wrapText="1"/>
    </xf>
    <xf numFmtId="0" fontId="36" fillId="0" borderId="40" xfId="0" applyFont="1" applyBorder="1"/>
    <xf numFmtId="0" fontId="36" fillId="24" borderId="40" xfId="0" applyFont="1" applyFill="1" applyBorder="1" applyAlignment="1">
      <alignment wrapText="1"/>
    </xf>
    <xf numFmtId="0" fontId="36" fillId="34" borderId="40" xfId="0" applyFont="1" applyFill="1" applyBorder="1"/>
    <xf numFmtId="0" fontId="12" fillId="0" borderId="40" xfId="0" applyFont="1" applyBorder="1" applyAlignment="1">
      <alignment vertical="center"/>
    </xf>
    <xf numFmtId="0" fontId="12" fillId="4" borderId="37" xfId="0" applyFont="1" applyFill="1" applyBorder="1" applyAlignment="1">
      <alignment horizontal="center" vertical="center"/>
    </xf>
    <xf numFmtId="0" fontId="11" fillId="0" borderId="40" xfId="0" applyFont="1" applyBorder="1"/>
    <xf numFmtId="0" fontId="36" fillId="5" borderId="40" xfId="0" applyFont="1" applyFill="1" applyBorder="1"/>
    <xf numFmtId="0" fontId="36" fillId="24" borderId="40" xfId="0" applyFont="1" applyFill="1" applyBorder="1" applyAlignment="1">
      <alignment horizontal="left"/>
    </xf>
    <xf numFmtId="0" fontId="36" fillId="18" borderId="40" xfId="0" applyFont="1" applyFill="1" applyBorder="1" applyAlignment="1">
      <alignment horizontal="left"/>
    </xf>
    <xf numFmtId="0" fontId="36" fillId="8" borderId="40" xfId="0" applyFont="1" applyFill="1" applyBorder="1"/>
    <xf numFmtId="0" fontId="36" fillId="45" borderId="40" xfId="0" applyFont="1" applyFill="1" applyBorder="1" applyAlignment="1">
      <alignment wrapText="1"/>
    </xf>
    <xf numFmtId="0" fontId="36" fillId="0" borderId="40" xfId="0" applyFont="1" applyBorder="1" applyAlignment="1">
      <alignment horizontal="left"/>
    </xf>
    <xf numFmtId="0" fontId="37" fillId="0" borderId="40" xfId="0" applyFont="1" applyBorder="1"/>
    <xf numFmtId="0" fontId="14" fillId="18" borderId="48" xfId="0" applyFont="1" applyFill="1" applyBorder="1" applyAlignment="1" applyProtection="1">
      <alignment horizontal="center" vertical="center"/>
      <protection locked="0"/>
    </xf>
    <xf numFmtId="1" fontId="14" fillId="21" borderId="5" xfId="0" applyNumberFormat="1" applyFont="1" applyFill="1" applyBorder="1" applyAlignment="1" applyProtection="1">
      <alignment horizontal="center"/>
      <protection locked="0"/>
    </xf>
    <xf numFmtId="0" fontId="14" fillId="25" borderId="5" xfId="0" applyFont="1" applyFill="1" applyBorder="1" applyAlignment="1" applyProtection="1">
      <alignment horizontal="center" vertical="center" wrapText="1"/>
      <protection locked="0"/>
    </xf>
    <xf numFmtId="0" fontId="14" fillId="21" borderId="5" xfId="0" applyFont="1" applyFill="1" applyBorder="1" applyAlignment="1" applyProtection="1">
      <alignment horizontal="center" vertical="center"/>
      <protection locked="0"/>
    </xf>
    <xf numFmtId="0" fontId="14" fillId="25" borderId="5" xfId="0" applyFont="1" applyFill="1" applyBorder="1" applyAlignment="1" applyProtection="1">
      <alignment horizontal="center" wrapText="1"/>
      <protection locked="0"/>
    </xf>
    <xf numFmtId="0" fontId="14" fillId="25" borderId="11" xfId="0" applyFont="1" applyFill="1" applyBorder="1" applyAlignment="1" applyProtection="1">
      <alignment horizontal="center" wrapText="1"/>
      <protection locked="0"/>
    </xf>
    <xf numFmtId="0" fontId="14" fillId="24" borderId="5" xfId="0" applyFont="1" applyFill="1" applyBorder="1" applyAlignment="1" applyProtection="1">
      <alignment horizontal="center" vertical="center"/>
      <protection locked="0"/>
    </xf>
    <xf numFmtId="165" fontId="14" fillId="5" borderId="5" xfId="0" applyNumberFormat="1" applyFont="1" applyFill="1" applyBorder="1" applyAlignment="1" applyProtection="1">
      <alignment horizontal="center"/>
      <protection locked="0"/>
    </xf>
    <xf numFmtId="165" fontId="14" fillId="21" borderId="5" xfId="0" applyNumberFormat="1" applyFont="1" applyFill="1" applyBorder="1" applyAlignment="1" applyProtection="1">
      <alignment horizontal="center"/>
      <protection locked="0"/>
    </xf>
    <xf numFmtId="0" fontId="13" fillId="24" borderId="19" xfId="0" applyFont="1" applyFill="1" applyBorder="1" applyProtection="1">
      <protection locked="0"/>
    </xf>
    <xf numFmtId="0" fontId="23" fillId="7" borderId="19" xfId="0" applyFont="1" applyFill="1" applyBorder="1" applyAlignment="1" applyProtection="1">
      <alignment horizontal="center" vertical="center"/>
      <protection hidden="1"/>
    </xf>
    <xf numFmtId="0" fontId="14" fillId="7" borderId="30" xfId="0" applyFont="1" applyFill="1" applyBorder="1" applyAlignment="1" applyProtection="1">
      <alignment horizontal="center" vertical="center"/>
      <protection hidden="1"/>
    </xf>
    <xf numFmtId="2" fontId="14" fillId="7" borderId="31" xfId="0" applyNumberFormat="1" applyFont="1" applyFill="1" applyBorder="1" applyAlignment="1" applyProtection="1">
      <alignment horizontal="center" vertical="center"/>
      <protection hidden="1"/>
    </xf>
    <xf numFmtId="0" fontId="14" fillId="7" borderId="31" xfId="0" applyFont="1" applyFill="1" applyBorder="1" applyAlignment="1" applyProtection="1">
      <alignment horizontal="center" vertical="center"/>
      <protection hidden="1"/>
    </xf>
    <xf numFmtId="166" fontId="14" fillId="7" borderId="32" xfId="0" applyNumberFormat="1" applyFont="1" applyFill="1" applyBorder="1" applyAlignment="1" applyProtection="1">
      <alignment horizontal="center" vertical="center"/>
      <protection hidden="1"/>
    </xf>
    <xf numFmtId="0" fontId="11" fillId="27" borderId="4" xfId="0" applyFont="1" applyFill="1" applyBorder="1" applyAlignment="1" applyProtection="1">
      <alignment horizontal="center" vertical="center"/>
      <protection hidden="1"/>
    </xf>
    <xf numFmtId="0" fontId="7" fillId="26" borderId="0" xfId="0" applyFont="1" applyFill="1" applyAlignment="1" applyProtection="1">
      <alignment horizontal="center" vertical="center"/>
      <protection hidden="1"/>
    </xf>
    <xf numFmtId="0" fontId="14" fillId="12" borderId="10" xfId="0" applyFont="1" applyFill="1" applyBorder="1" applyAlignment="1" applyProtection="1">
      <alignment horizontal="center" vertical="center"/>
      <protection locked="0"/>
    </xf>
    <xf numFmtId="0" fontId="14" fillId="13" borderId="10" xfId="0" applyFont="1" applyFill="1" applyBorder="1" applyAlignment="1" applyProtection="1">
      <alignment horizontal="center" vertical="center"/>
      <protection locked="0"/>
    </xf>
    <xf numFmtId="0" fontId="14" fillId="18" borderId="8" xfId="0" applyFont="1" applyFill="1" applyBorder="1" applyAlignment="1" applyProtection="1">
      <alignment horizontal="center" vertical="center"/>
      <protection hidden="1"/>
    </xf>
    <xf numFmtId="0" fontId="13" fillId="42" borderId="58" xfId="0" applyFont="1" applyFill="1" applyBorder="1" applyProtection="1">
      <protection locked="0"/>
    </xf>
    <xf numFmtId="0" fontId="13" fillId="42" borderId="59" xfId="0" applyFont="1" applyFill="1" applyBorder="1" applyProtection="1">
      <protection locked="0"/>
    </xf>
    <xf numFmtId="0" fontId="13" fillId="42" borderId="60" xfId="0" applyFont="1" applyFill="1" applyBorder="1" applyProtection="1">
      <protection locked="0"/>
    </xf>
    <xf numFmtId="2" fontId="13" fillId="44" borderId="58" xfId="0" applyNumberFormat="1" applyFont="1" applyFill="1" applyBorder="1"/>
    <xf numFmtId="2" fontId="13" fillId="44" borderId="59" xfId="0" applyNumberFormat="1" applyFont="1" applyFill="1" applyBorder="1"/>
    <xf numFmtId="2" fontId="13" fillId="44" borderId="60" xfId="0" applyNumberFormat="1" applyFont="1" applyFill="1" applyBorder="1"/>
    <xf numFmtId="0" fontId="13" fillId="13" borderId="40" xfId="0" applyFont="1" applyFill="1" applyBorder="1"/>
    <xf numFmtId="1" fontId="21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3" fillId="13" borderId="40" xfId="0" applyNumberFormat="1" applyFont="1" applyFill="1" applyBorder="1"/>
    <xf numFmtId="2" fontId="13" fillId="44" borderId="71" xfId="0" applyNumberFormat="1" applyFont="1" applyFill="1" applyBorder="1" applyAlignment="1">
      <alignment wrapText="1"/>
    </xf>
    <xf numFmtId="0" fontId="14" fillId="48" borderId="5" xfId="0" applyFont="1" applyFill="1" applyBorder="1" applyAlignment="1" applyProtection="1">
      <alignment horizontal="center" vertical="center"/>
      <protection locked="0"/>
    </xf>
    <xf numFmtId="0" fontId="14" fillId="48" borderId="10" xfId="0" applyFont="1" applyFill="1" applyBorder="1" applyAlignment="1" applyProtection="1">
      <alignment horizontal="center" vertical="center"/>
      <protection hidden="1"/>
    </xf>
    <xf numFmtId="0" fontId="14" fillId="25" borderId="5" xfId="0" applyFont="1" applyFill="1" applyBorder="1" applyAlignment="1" applyProtection="1">
      <alignment horizontal="center" vertical="center"/>
      <protection hidden="1"/>
    </xf>
    <xf numFmtId="49" fontId="13" fillId="41" borderId="59" xfId="0" applyNumberFormat="1" applyFont="1" applyFill="1" applyBorder="1" applyAlignment="1">
      <alignment vertical="center"/>
    </xf>
    <xf numFmtId="0" fontId="5" fillId="26" borderId="0" xfId="0" applyFont="1" applyFill="1"/>
    <xf numFmtId="0" fontId="12" fillId="36" borderId="40" xfId="0" applyFont="1" applyFill="1" applyBorder="1" applyAlignment="1">
      <alignment horizontal="left" vertical="center"/>
    </xf>
    <xf numFmtId="0" fontId="17" fillId="11" borderId="54" xfId="0" applyFont="1" applyFill="1" applyBorder="1" applyAlignment="1">
      <alignment horizontal="center" vertical="center" wrapText="1"/>
    </xf>
    <xf numFmtId="0" fontId="13" fillId="50" borderId="11" xfId="0" applyFont="1" applyFill="1" applyBorder="1" applyAlignment="1">
      <alignment horizontal="left" vertical="center" wrapText="1"/>
    </xf>
    <xf numFmtId="0" fontId="13" fillId="35" borderId="40" xfId="0" applyFont="1" applyFill="1" applyBorder="1" applyAlignment="1">
      <alignment horizontal="left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24" fillId="26" borderId="11" xfId="0" applyFont="1" applyFill="1" applyBorder="1" applyAlignment="1">
      <alignment horizontal="left"/>
    </xf>
    <xf numFmtId="0" fontId="11" fillId="35" borderId="40" xfId="0" applyFont="1" applyFill="1" applyBorder="1" applyAlignment="1">
      <alignment horizontal="center" vertical="center"/>
    </xf>
    <xf numFmtId="1" fontId="11" fillId="12" borderId="54" xfId="0" applyNumberFormat="1" applyFont="1" applyFill="1" applyBorder="1" applyAlignment="1">
      <alignment horizontal="center"/>
    </xf>
    <xf numFmtId="0" fontId="24" fillId="49" borderId="11" xfId="0" applyFont="1" applyFill="1" applyBorder="1" applyAlignment="1">
      <alignment horizontal="left"/>
    </xf>
    <xf numFmtId="0" fontId="32" fillId="49" borderId="5" xfId="0" applyFont="1" applyFill="1" applyBorder="1" applyAlignment="1">
      <alignment horizontal="center"/>
    </xf>
    <xf numFmtId="1" fontId="11" fillId="13" borderId="54" xfId="0" applyNumberFormat="1" applyFont="1" applyFill="1" applyBorder="1" applyAlignment="1">
      <alignment horizontal="center"/>
    </xf>
    <xf numFmtId="0" fontId="13" fillId="35" borderId="16" xfId="0" applyFont="1" applyFill="1" applyBorder="1" applyAlignment="1">
      <alignment horizontal="left" vertical="center"/>
    </xf>
    <xf numFmtId="0" fontId="13" fillId="51" borderId="16" xfId="0" applyFont="1" applyFill="1" applyBorder="1" applyAlignment="1">
      <alignment horizontal="left" vertical="center"/>
    </xf>
    <xf numFmtId="0" fontId="13" fillId="7" borderId="8" xfId="0" applyFont="1" applyFill="1" applyBorder="1" applyAlignment="1">
      <alignment horizontal="center" vertical="center"/>
    </xf>
    <xf numFmtId="0" fontId="40" fillId="20" borderId="5" xfId="0" applyFont="1" applyFill="1" applyBorder="1"/>
    <xf numFmtId="0" fontId="14" fillId="50" borderId="5" xfId="0" applyFont="1" applyFill="1" applyBorder="1" applyAlignment="1">
      <alignment horizontal="center" vertical="center"/>
    </xf>
    <xf numFmtId="0" fontId="40" fillId="49" borderId="5" xfId="0" applyFont="1" applyFill="1" applyBorder="1"/>
    <xf numFmtId="0" fontId="14" fillId="51" borderId="5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/>
    </xf>
    <xf numFmtId="0" fontId="13" fillId="35" borderId="54" xfId="0" applyFont="1" applyFill="1" applyBorder="1" applyAlignment="1">
      <alignment horizontal="center" vertical="center"/>
    </xf>
    <xf numFmtId="0" fontId="40" fillId="20" borderId="11" xfId="0" applyFont="1" applyFill="1" applyBorder="1"/>
    <xf numFmtId="0" fontId="40" fillId="52" borderId="11" xfId="0" applyFont="1" applyFill="1" applyBorder="1" applyAlignment="1">
      <alignment horizontal="center"/>
    </xf>
    <xf numFmtId="0" fontId="24" fillId="52" borderId="5" xfId="0" applyFont="1" applyFill="1" applyBorder="1" applyAlignment="1">
      <alignment horizontal="center"/>
    </xf>
    <xf numFmtId="0" fontId="0" fillId="26" borderId="54" xfId="0" applyFill="1" applyBorder="1"/>
    <xf numFmtId="0" fontId="40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3" fillId="29" borderId="40" xfId="0" applyFont="1" applyFill="1" applyBorder="1"/>
    <xf numFmtId="0" fontId="14" fillId="29" borderId="40" xfId="0" applyFont="1" applyFill="1" applyBorder="1" applyAlignment="1" applyProtection="1">
      <alignment horizontal="center" vertical="center"/>
      <protection locked="0"/>
    </xf>
    <xf numFmtId="1" fontId="11" fillId="29" borderId="40" xfId="0" applyNumberFormat="1" applyFont="1" applyFill="1" applyBorder="1" applyAlignment="1">
      <alignment horizontal="center"/>
    </xf>
    <xf numFmtId="0" fontId="14" fillId="30" borderId="40" xfId="0" applyFont="1" applyFill="1" applyBorder="1" applyAlignment="1" applyProtection="1">
      <alignment horizontal="center"/>
      <protection locked="0"/>
    </xf>
    <xf numFmtId="1" fontId="11" fillId="30" borderId="40" xfId="0" applyNumberFormat="1" applyFont="1" applyFill="1" applyBorder="1" applyAlignment="1">
      <alignment horizontal="center"/>
    </xf>
    <xf numFmtId="0" fontId="12" fillId="4" borderId="11" xfId="0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3" fillId="24" borderId="11" xfId="0" applyFont="1" applyFill="1" applyBorder="1"/>
    <xf numFmtId="0" fontId="13" fillId="24" borderId="5" xfId="0" applyFont="1" applyFill="1" applyBorder="1" applyAlignment="1" applyProtection="1">
      <alignment horizontal="center"/>
      <protection locked="0"/>
    </xf>
    <xf numFmtId="0" fontId="13" fillId="21" borderId="11" xfId="0" applyFont="1" applyFill="1" applyBorder="1"/>
    <xf numFmtId="0" fontId="13" fillId="21" borderId="5" xfId="0" applyFont="1" applyFill="1" applyBorder="1" applyAlignment="1" applyProtection="1">
      <alignment horizontal="center"/>
      <protection locked="0"/>
    </xf>
    <xf numFmtId="0" fontId="13" fillId="5" borderId="51" xfId="0" applyFont="1" applyFill="1" applyBorder="1" applyAlignment="1">
      <alignment horizontal="left"/>
    </xf>
    <xf numFmtId="0" fontId="13" fillId="5" borderId="55" xfId="0" applyFont="1" applyFill="1" applyBorder="1" applyAlignment="1">
      <alignment horizontal="center"/>
    </xf>
    <xf numFmtId="0" fontId="13" fillId="21" borderId="51" xfId="0" applyFont="1" applyFill="1" applyBorder="1" applyAlignment="1">
      <alignment horizontal="left"/>
    </xf>
    <xf numFmtId="0" fontId="13" fillId="21" borderId="55" xfId="0" applyFont="1" applyFill="1" applyBorder="1" applyAlignment="1">
      <alignment horizontal="center"/>
    </xf>
    <xf numFmtId="0" fontId="17" fillId="53" borderId="71" xfId="0" applyFont="1" applyFill="1" applyBorder="1" applyAlignment="1">
      <alignment horizontal="center"/>
    </xf>
    <xf numFmtId="0" fontId="10" fillId="37" borderId="40" xfId="0" applyFont="1" applyFill="1" applyBorder="1"/>
    <xf numFmtId="0" fontId="11" fillId="37" borderId="40" xfId="0" applyFont="1" applyFill="1" applyBorder="1"/>
    <xf numFmtId="0" fontId="24" fillId="20" borderId="16" xfId="0" applyFont="1" applyFill="1" applyBorder="1" applyAlignment="1">
      <alignment horizontal="left"/>
    </xf>
    <xf numFmtId="0" fontId="24" fillId="20" borderId="11" xfId="0" applyFont="1" applyFill="1" applyBorder="1" applyAlignment="1">
      <alignment horizontal="left"/>
    </xf>
    <xf numFmtId="0" fontId="13" fillId="24" borderId="16" xfId="0" applyFont="1" applyFill="1" applyBorder="1" applyAlignment="1">
      <alignment horizontal="left"/>
    </xf>
    <xf numFmtId="0" fontId="13" fillId="25" borderId="11" xfId="0" applyFont="1" applyFill="1" applyBorder="1" applyAlignment="1">
      <alignment horizontal="left"/>
    </xf>
    <xf numFmtId="14" fontId="14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3" fillId="24" borderId="78" xfId="0" applyFont="1" applyFill="1" applyBorder="1" applyAlignment="1" applyProtection="1">
      <alignment horizontal="left"/>
      <protection locked="0"/>
    </xf>
    <xf numFmtId="0" fontId="14" fillId="29" borderId="40" xfId="0" applyFont="1" applyFill="1" applyBorder="1" applyAlignment="1" applyProtection="1">
      <alignment horizontal="center"/>
      <protection locked="0"/>
    </xf>
    <xf numFmtId="0" fontId="13" fillId="21" borderId="5" xfId="0" applyFont="1" applyFill="1" applyBorder="1" applyAlignment="1" applyProtection="1">
      <alignment horizontal="left"/>
      <protection locked="0"/>
    </xf>
    <xf numFmtId="0" fontId="13" fillId="24" borderId="79" xfId="0" applyFont="1" applyFill="1" applyBorder="1" applyAlignment="1" applyProtection="1">
      <alignment horizontal="left"/>
      <protection locked="0"/>
    </xf>
    <xf numFmtId="0" fontId="13" fillId="21" borderId="80" xfId="0" applyFont="1" applyFill="1" applyBorder="1" applyAlignment="1" applyProtection="1">
      <alignment horizontal="left"/>
      <protection locked="0"/>
    </xf>
    <xf numFmtId="0" fontId="13" fillId="24" borderId="81" xfId="0" applyFont="1" applyFill="1" applyBorder="1" applyAlignment="1" applyProtection="1">
      <alignment horizontal="left"/>
      <protection locked="0"/>
    </xf>
    <xf numFmtId="0" fontId="12" fillId="4" borderId="15" xfId="0" applyFont="1" applyFill="1" applyBorder="1" applyAlignment="1">
      <alignment vertical="center"/>
    </xf>
    <xf numFmtId="0" fontId="40" fillId="20" borderId="5" xfId="0" applyFont="1" applyFill="1" applyBorder="1" applyAlignment="1">
      <alignment horizontal="left" vertical="center" wrapText="1"/>
    </xf>
    <xf numFmtId="0" fontId="40" fillId="20" borderId="5" xfId="0" applyFont="1" applyFill="1" applyBorder="1" applyAlignment="1">
      <alignment wrapText="1"/>
    </xf>
    <xf numFmtId="0" fontId="40" fillId="49" borderId="5" xfId="0" applyFont="1" applyFill="1" applyBorder="1" applyAlignment="1">
      <alignment wrapText="1"/>
    </xf>
    <xf numFmtId="0" fontId="40" fillId="20" borderId="5" xfId="0" applyFont="1" applyFill="1" applyBorder="1" applyAlignment="1">
      <alignment vertical="center" wrapText="1"/>
    </xf>
    <xf numFmtId="0" fontId="24" fillId="26" borderId="5" xfId="0" applyFont="1" applyFill="1" applyBorder="1"/>
    <xf numFmtId="0" fontId="40" fillId="26" borderId="40" xfId="0" applyFont="1" applyFill="1" applyBorder="1"/>
    <xf numFmtId="0" fontId="13" fillId="7" borderId="8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7" fillId="35" borderId="52" xfId="0" applyFont="1" applyFill="1" applyBorder="1" applyAlignment="1">
      <alignment horizontal="center" vertical="center" wrapText="1"/>
    </xf>
    <xf numFmtId="0" fontId="17" fillId="11" borderId="53" xfId="0" applyFont="1" applyFill="1" applyBorder="1" applyAlignment="1">
      <alignment horizontal="center" vertical="center" wrapText="1"/>
    </xf>
    <xf numFmtId="0" fontId="13" fillId="50" borderId="5" xfId="0" applyFont="1" applyFill="1" applyBorder="1" applyAlignment="1">
      <alignment horizontal="center" vertical="center"/>
    </xf>
    <xf numFmtId="0" fontId="13" fillId="51" borderId="5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wrapText="1"/>
    </xf>
    <xf numFmtId="0" fontId="40" fillId="49" borderId="5" xfId="0" applyFont="1" applyFill="1" applyBorder="1" applyAlignment="1">
      <alignment vertical="center" wrapText="1"/>
    </xf>
    <xf numFmtId="0" fontId="13" fillId="7" borderId="13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5" borderId="51" xfId="0" applyFont="1" applyFill="1" applyBorder="1"/>
    <xf numFmtId="0" fontId="13" fillId="21" borderId="51" xfId="0" applyFont="1" applyFill="1" applyBorder="1"/>
    <xf numFmtId="0" fontId="40" fillId="26" borderId="52" xfId="0" applyFont="1" applyFill="1" applyBorder="1"/>
    <xf numFmtId="3" fontId="14" fillId="26" borderId="40" xfId="0" applyNumberFormat="1" applyFont="1" applyFill="1" applyBorder="1" applyAlignment="1">
      <alignment horizontal="left" vertical="center" wrapText="1"/>
    </xf>
    <xf numFmtId="0" fontId="12" fillId="36" borderId="54" xfId="0" applyFont="1" applyFill="1" applyBorder="1" applyAlignment="1">
      <alignment horizontal="left" vertical="center"/>
    </xf>
    <xf numFmtId="0" fontId="13" fillId="55" borderId="11" xfId="0" applyFont="1" applyFill="1" applyBorder="1" applyAlignment="1">
      <alignment vertical="center" wrapText="1"/>
    </xf>
    <xf numFmtId="0" fontId="13" fillId="56" borderId="11" xfId="0" applyFont="1" applyFill="1" applyBorder="1" applyAlignment="1">
      <alignment vertical="center" wrapText="1"/>
    </xf>
    <xf numFmtId="0" fontId="13" fillId="55" borderId="11" xfId="0" applyFont="1" applyFill="1" applyBorder="1" applyAlignment="1">
      <alignment horizontal="left" vertical="center" wrapText="1"/>
    </xf>
    <xf numFmtId="0" fontId="13" fillId="56" borderId="11" xfId="0" applyFont="1" applyFill="1" applyBorder="1" applyAlignment="1">
      <alignment horizontal="left" vertical="center" wrapText="1"/>
    </xf>
    <xf numFmtId="0" fontId="32" fillId="26" borderId="40" xfId="0" applyFont="1" applyFill="1" applyBorder="1"/>
    <xf numFmtId="0" fontId="32" fillId="26" borderId="54" xfId="0" applyFont="1" applyFill="1" applyBorder="1"/>
    <xf numFmtId="0" fontId="13" fillId="56" borderId="51" xfId="0" applyFont="1" applyFill="1" applyBorder="1" applyAlignment="1">
      <alignment vertical="center"/>
    </xf>
    <xf numFmtId="0" fontId="14" fillId="56" borderId="55" xfId="0" applyFont="1" applyFill="1" applyBorder="1" applyAlignment="1">
      <alignment horizontal="center" vertical="center"/>
    </xf>
    <xf numFmtId="0" fontId="13" fillId="55" borderId="11" xfId="0" applyFont="1" applyFill="1" applyBorder="1" applyAlignment="1">
      <alignment vertical="center"/>
    </xf>
    <xf numFmtId="0" fontId="14" fillId="55" borderId="5" xfId="0" applyFont="1" applyFill="1" applyBorder="1" applyAlignment="1">
      <alignment horizontal="center" vertical="center"/>
    </xf>
    <xf numFmtId="0" fontId="32" fillId="20" borderId="5" xfId="0" applyFont="1" applyFill="1" applyBorder="1" applyAlignment="1">
      <alignment horizontal="center"/>
    </xf>
    <xf numFmtId="0" fontId="32" fillId="20" borderId="7" xfId="0" applyFont="1" applyFill="1" applyBorder="1" applyAlignment="1">
      <alignment horizontal="center"/>
    </xf>
    <xf numFmtId="0" fontId="13" fillId="36" borderId="13" xfId="0" applyFont="1" applyFill="1" applyBorder="1" applyAlignment="1">
      <alignment vertical="center"/>
    </xf>
    <xf numFmtId="0" fontId="13" fillId="36" borderId="40" xfId="0" applyFont="1" applyFill="1" applyBorder="1" applyAlignment="1">
      <alignment vertical="center"/>
    </xf>
    <xf numFmtId="0" fontId="13" fillId="55" borderId="51" xfId="0" applyFont="1" applyFill="1" applyBorder="1" applyAlignment="1">
      <alignment horizontal="left" vertical="center"/>
    </xf>
    <xf numFmtId="0" fontId="32" fillId="26" borderId="10" xfId="0" applyFont="1" applyFill="1" applyBorder="1"/>
    <xf numFmtId="0" fontId="32" fillId="26" borderId="0" xfId="0" applyFont="1" applyFill="1"/>
    <xf numFmtId="0" fontId="24" fillId="20" borderId="5" xfId="0" applyFont="1" applyFill="1" applyBorder="1"/>
    <xf numFmtId="0" fontId="13" fillId="54" borderId="11" xfId="0" applyFont="1" applyFill="1" applyBorder="1" applyAlignment="1">
      <alignment horizontal="center" vertical="center" wrapText="1"/>
    </xf>
    <xf numFmtId="0" fontId="32" fillId="26" borderId="53" xfId="0" applyFont="1" applyFill="1" applyBorder="1"/>
    <xf numFmtId="0" fontId="14" fillId="56" borderId="5" xfId="0" applyFont="1" applyFill="1" applyBorder="1" applyAlignment="1">
      <alignment horizontal="center" vertical="center"/>
    </xf>
    <xf numFmtId="0" fontId="14" fillId="55" borderId="8" xfId="0" applyFont="1" applyFill="1" applyBorder="1" applyAlignment="1">
      <alignment horizontal="center" vertical="center"/>
    </xf>
    <xf numFmtId="0" fontId="13" fillId="56" borderId="5" xfId="0" applyFont="1" applyFill="1" applyBorder="1" applyAlignment="1">
      <alignment horizontal="left" vertical="center" wrapText="1"/>
    </xf>
    <xf numFmtId="0" fontId="40" fillId="20" borderId="8" xfId="0" applyFont="1" applyFill="1" applyBorder="1" applyAlignment="1">
      <alignment vertical="center"/>
    </xf>
    <xf numFmtId="0" fontId="40" fillId="49" borderId="5" xfId="0" applyFont="1" applyFill="1" applyBorder="1" applyAlignment="1">
      <alignment vertical="center"/>
    </xf>
    <xf numFmtId="0" fontId="40" fillId="20" borderId="5" xfId="0" applyFont="1" applyFill="1" applyBorder="1" applyAlignment="1">
      <alignment vertical="center"/>
    </xf>
    <xf numFmtId="0" fontId="40" fillId="20" borderId="55" xfId="0" applyFont="1" applyFill="1" applyBorder="1" applyAlignment="1">
      <alignment vertical="center"/>
    </xf>
    <xf numFmtId="0" fontId="14" fillId="55" borderId="55" xfId="0" applyFont="1" applyFill="1" applyBorder="1" applyAlignment="1">
      <alignment horizontal="center" vertical="center"/>
    </xf>
    <xf numFmtId="0" fontId="13" fillId="54" borderId="5" xfId="0" applyFont="1" applyFill="1" applyBorder="1" applyAlignment="1">
      <alignment horizontal="center" vertical="center" wrapText="1"/>
    </xf>
    <xf numFmtId="0" fontId="13" fillId="21" borderId="5" xfId="0" applyFont="1" applyFill="1" applyBorder="1" applyAlignment="1">
      <alignment horizontal="center"/>
    </xf>
    <xf numFmtId="0" fontId="40" fillId="49" borderId="11" xfId="0" applyFont="1" applyFill="1" applyBorder="1" applyAlignment="1">
      <alignment horizontal="left"/>
    </xf>
    <xf numFmtId="0" fontId="40" fillId="20" borderId="11" xfId="0" applyFont="1" applyFill="1" applyBorder="1" applyAlignment="1">
      <alignment horizontal="left"/>
    </xf>
    <xf numFmtId="0" fontId="13" fillId="55" borderId="13" xfId="0" applyFont="1" applyFill="1" applyBorder="1" applyAlignment="1">
      <alignment horizontal="left" vertical="center" wrapText="1"/>
    </xf>
    <xf numFmtId="0" fontId="13" fillId="55" borderId="16" xfId="0" applyFont="1" applyFill="1" applyBorder="1" applyAlignment="1">
      <alignment horizontal="left" vertical="center" wrapText="1"/>
    </xf>
    <xf numFmtId="0" fontId="13" fillId="56" borderId="16" xfId="0" applyFont="1" applyFill="1" applyBorder="1" applyAlignment="1">
      <alignment horizontal="left" vertical="center" wrapText="1"/>
    </xf>
    <xf numFmtId="0" fontId="24" fillId="20" borderId="16" xfId="0" applyFont="1" applyFill="1" applyBorder="1" applyAlignment="1">
      <alignment wrapText="1"/>
    </xf>
    <xf numFmtId="0" fontId="12" fillId="16" borderId="40" xfId="1" applyFont="1" applyFill="1" applyAlignment="1">
      <alignment horizontal="center" vertical="center" wrapText="1"/>
    </xf>
    <xf numFmtId="0" fontId="45" fillId="16" borderId="40" xfId="1" applyFont="1" applyFill="1" applyAlignment="1">
      <alignment horizontal="center" vertical="center" wrapText="1"/>
    </xf>
    <xf numFmtId="0" fontId="5" fillId="20" borderId="40" xfId="1" applyFill="1"/>
    <xf numFmtId="0" fontId="5" fillId="0" borderId="40" xfId="1"/>
    <xf numFmtId="0" fontId="5" fillId="17" borderId="40" xfId="1" applyFill="1"/>
    <xf numFmtId="0" fontId="24" fillId="20" borderId="0" xfId="0" applyFont="1" applyFill="1"/>
    <xf numFmtId="0" fontId="24" fillId="0" borderId="0" xfId="0" applyFont="1"/>
    <xf numFmtId="0" fontId="24" fillId="49" borderId="0" xfId="0" applyFont="1" applyFill="1"/>
    <xf numFmtId="0" fontId="40" fillId="26" borderId="40" xfId="0" applyFont="1" applyFill="1" applyBorder="1" applyAlignment="1">
      <alignment wrapText="1"/>
    </xf>
    <xf numFmtId="0" fontId="40" fillId="26" borderId="40" xfId="0" applyFont="1" applyFill="1" applyBorder="1" applyAlignment="1">
      <alignment vertical="center" wrapText="1"/>
    </xf>
    <xf numFmtId="0" fontId="24" fillId="26" borderId="40" xfId="0" applyFont="1" applyFill="1" applyBorder="1"/>
    <xf numFmtId="0" fontId="24" fillId="26" borderId="0" xfId="0" applyFont="1" applyFill="1"/>
    <xf numFmtId="0" fontId="13" fillId="24" borderId="11" xfId="0" applyFont="1" applyFill="1" applyBorder="1" applyAlignment="1">
      <alignment horizontal="left"/>
    </xf>
    <xf numFmtId="0" fontId="13" fillId="41" borderId="59" xfId="0" applyFont="1" applyFill="1" applyBorder="1"/>
    <xf numFmtId="0" fontId="18" fillId="26" borderId="40" xfId="0" applyFont="1" applyFill="1" applyBorder="1"/>
    <xf numFmtId="0" fontId="13" fillId="27" borderId="40" xfId="0" applyFont="1" applyFill="1" applyBorder="1"/>
    <xf numFmtId="49" fontId="13" fillId="27" borderId="40" xfId="0" applyNumberFormat="1" applyFont="1" applyFill="1" applyBorder="1" applyAlignment="1">
      <alignment vertical="center"/>
    </xf>
    <xf numFmtId="0" fontId="13" fillId="41" borderId="83" xfId="0" applyFont="1" applyFill="1" applyBorder="1"/>
    <xf numFmtId="0" fontId="13" fillId="41" borderId="84" xfId="0" applyFont="1" applyFill="1" applyBorder="1"/>
    <xf numFmtId="0" fontId="13" fillId="41" borderId="85" xfId="0" applyFont="1" applyFill="1" applyBorder="1"/>
    <xf numFmtId="0" fontId="13" fillId="41" borderId="87" xfId="0" applyFont="1" applyFill="1" applyBorder="1"/>
    <xf numFmtId="0" fontId="13" fillId="41" borderId="88" xfId="0" applyFont="1" applyFill="1" applyBorder="1"/>
    <xf numFmtId="49" fontId="13" fillId="41" borderId="87" xfId="0" applyNumberFormat="1" applyFont="1" applyFill="1" applyBorder="1" applyAlignment="1">
      <alignment vertical="center"/>
    </xf>
    <xf numFmtId="49" fontId="13" fillId="41" borderId="88" xfId="0" applyNumberFormat="1" applyFont="1" applyFill="1" applyBorder="1" applyAlignment="1">
      <alignment vertical="center"/>
    </xf>
    <xf numFmtId="49" fontId="13" fillId="41" borderId="89" xfId="0" applyNumberFormat="1" applyFont="1" applyFill="1" applyBorder="1" applyAlignment="1">
      <alignment vertical="center"/>
    </xf>
    <xf numFmtId="49" fontId="13" fillId="41" borderId="90" xfId="0" applyNumberFormat="1" applyFont="1" applyFill="1" applyBorder="1" applyAlignment="1">
      <alignment vertical="center"/>
    </xf>
    <xf numFmtId="49" fontId="13" fillId="41" borderId="82" xfId="0" applyNumberFormat="1" applyFont="1" applyFill="1" applyBorder="1" applyAlignment="1">
      <alignment vertical="center"/>
    </xf>
    <xf numFmtId="49" fontId="13" fillId="41" borderId="91" xfId="0" applyNumberFormat="1" applyFont="1" applyFill="1" applyBorder="1" applyAlignment="1">
      <alignment vertical="center"/>
    </xf>
    <xf numFmtId="0" fontId="13" fillId="41" borderId="74" xfId="0" applyFont="1" applyFill="1" applyBorder="1"/>
    <xf numFmtId="0" fontId="13" fillId="41" borderId="86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32" fillId="49" borderId="7" xfId="0" applyFont="1" applyFill="1" applyBorder="1" applyAlignment="1">
      <alignment horizontal="center"/>
    </xf>
    <xf numFmtId="0" fontId="13" fillId="35" borderId="52" xfId="0" applyFont="1" applyFill="1" applyBorder="1" applyAlignment="1">
      <alignment horizontal="center" vertical="center" wrapText="1"/>
    </xf>
    <xf numFmtId="0" fontId="13" fillId="11" borderId="53" xfId="0" applyFont="1" applyFill="1" applyBorder="1" applyAlignment="1">
      <alignment horizontal="center" vertical="center" wrapText="1"/>
    </xf>
    <xf numFmtId="0" fontId="13" fillId="11" borderId="54" xfId="0" applyFont="1" applyFill="1" applyBorder="1" applyAlignment="1">
      <alignment horizontal="center" vertical="center" wrapText="1"/>
    </xf>
    <xf numFmtId="0" fontId="14" fillId="35" borderId="40" xfId="0" applyFont="1" applyFill="1" applyBorder="1" applyAlignment="1">
      <alignment horizontal="center" vertical="center"/>
    </xf>
    <xf numFmtId="1" fontId="14" fillId="12" borderId="54" xfId="0" applyNumberFormat="1" applyFont="1" applyFill="1" applyBorder="1" applyAlignment="1">
      <alignment horizontal="center"/>
    </xf>
    <xf numFmtId="1" fontId="14" fillId="13" borderId="54" xfId="0" applyNumberFormat="1" applyFont="1" applyFill="1" applyBorder="1" applyAlignment="1">
      <alignment horizontal="center"/>
    </xf>
    <xf numFmtId="0" fontId="14" fillId="35" borderId="54" xfId="0" applyFont="1" applyFill="1" applyBorder="1" applyAlignment="1">
      <alignment horizontal="center" vertical="center"/>
    </xf>
    <xf numFmtId="0" fontId="32" fillId="26" borderId="39" xfId="0" applyFont="1" applyFill="1" applyBorder="1"/>
    <xf numFmtId="0" fontId="32" fillId="26" borderId="38" xfId="0" applyFont="1" applyFill="1" applyBorder="1"/>
    <xf numFmtId="0" fontId="13" fillId="54" borderId="16" xfId="0" applyFont="1" applyFill="1" applyBorder="1" applyAlignment="1">
      <alignment horizontal="center" vertical="center"/>
    </xf>
    <xf numFmtId="0" fontId="13" fillId="54" borderId="8" xfId="0" applyFont="1" applyFill="1" applyBorder="1" applyAlignment="1">
      <alignment horizontal="center" vertical="center"/>
    </xf>
    <xf numFmtId="0" fontId="13" fillId="54" borderId="11" xfId="0" applyFont="1" applyFill="1" applyBorder="1" applyAlignment="1">
      <alignment horizontal="center" vertical="center"/>
    </xf>
    <xf numFmtId="0" fontId="32" fillId="20" borderId="8" xfId="0" applyFont="1" applyFill="1" applyBorder="1" applyAlignment="1">
      <alignment horizontal="center" vertical="center"/>
    </xf>
    <xf numFmtId="0" fontId="32" fillId="49" borderId="5" xfId="0" applyFont="1" applyFill="1" applyBorder="1" applyAlignment="1">
      <alignment horizontal="center" vertical="center"/>
    </xf>
    <xf numFmtId="0" fontId="32" fillId="20" borderId="5" xfId="0" applyFont="1" applyFill="1" applyBorder="1" applyAlignment="1">
      <alignment horizontal="center" vertical="center"/>
    </xf>
    <xf numFmtId="0" fontId="13" fillId="54" borderId="5" xfId="0" applyFont="1" applyFill="1" applyBorder="1" applyAlignment="1">
      <alignment horizontal="center" vertical="center"/>
    </xf>
    <xf numFmtId="0" fontId="13" fillId="54" borderId="7" xfId="0" applyFont="1" applyFill="1" applyBorder="1" applyAlignment="1">
      <alignment horizontal="center" vertical="center"/>
    </xf>
    <xf numFmtId="0" fontId="44" fillId="36" borderId="40" xfId="0" applyFont="1" applyFill="1" applyBorder="1" applyAlignment="1">
      <alignment horizontal="left" vertical="center"/>
    </xf>
    <xf numFmtId="0" fontId="44" fillId="36" borderId="54" xfId="0" applyFont="1" applyFill="1" applyBorder="1" applyAlignment="1">
      <alignment horizontal="left" vertical="center"/>
    </xf>
    <xf numFmtId="0" fontId="32" fillId="20" borderId="8" xfId="0" applyFont="1" applyFill="1" applyBorder="1" applyAlignment="1">
      <alignment horizontal="center"/>
    </xf>
    <xf numFmtId="0" fontId="32" fillId="20" borderId="55" xfId="0" applyFont="1" applyFill="1" applyBorder="1" applyAlignment="1">
      <alignment horizontal="center"/>
    </xf>
    <xf numFmtId="0" fontId="13" fillId="36" borderId="10" xfId="0" applyFont="1" applyFill="1" applyBorder="1" applyAlignment="1">
      <alignment horizontal="center" vertical="center"/>
    </xf>
    <xf numFmtId="0" fontId="13" fillId="54" borderId="10" xfId="0" applyFont="1" applyFill="1" applyBorder="1" applyAlignment="1">
      <alignment horizontal="center" vertical="center"/>
    </xf>
    <xf numFmtId="0" fontId="24" fillId="52" borderId="54" xfId="0" applyFont="1" applyFill="1" applyBorder="1" applyAlignment="1">
      <alignment horizontal="center"/>
    </xf>
    <xf numFmtId="0" fontId="32" fillId="26" borderId="52" xfId="0" applyFont="1" applyFill="1" applyBorder="1"/>
    <xf numFmtId="0" fontId="30" fillId="36" borderId="55" xfId="0" applyFont="1" applyFill="1" applyBorder="1" applyAlignment="1">
      <alignment horizontal="center" vertical="center"/>
    </xf>
    <xf numFmtId="0" fontId="13" fillId="41" borderId="83" xfId="0" applyFont="1" applyFill="1" applyBorder="1" applyAlignment="1">
      <alignment vertical="center" wrapText="1"/>
    </xf>
    <xf numFmtId="0" fontId="13" fillId="27" borderId="40" xfId="0" applyFont="1" applyFill="1" applyBorder="1" applyAlignment="1">
      <alignment horizontal="left" vertical="center"/>
    </xf>
    <xf numFmtId="0" fontId="13" fillId="41" borderId="71" xfId="0" applyFont="1" applyFill="1" applyBorder="1" applyAlignment="1">
      <alignment vertical="center" wrapText="1"/>
    </xf>
    <xf numFmtId="0" fontId="30" fillId="56" borderId="55" xfId="0" applyFont="1" applyFill="1" applyBorder="1" applyAlignment="1">
      <alignment horizontal="center" vertical="center"/>
    </xf>
    <xf numFmtId="0" fontId="30" fillId="56" borderId="55" xfId="0" applyFont="1" applyFill="1" applyBorder="1" applyAlignment="1">
      <alignment horizontal="center" vertical="center" wrapText="1"/>
    </xf>
    <xf numFmtId="0" fontId="40" fillId="52" borderId="11" xfId="0" applyFont="1" applyFill="1" applyBorder="1" applyAlignment="1">
      <alignment horizontal="center" vertical="center"/>
    </xf>
    <xf numFmtId="0" fontId="24" fillId="52" borderId="5" xfId="0" applyFont="1" applyFill="1" applyBorder="1" applyAlignment="1">
      <alignment horizontal="center" vertical="center"/>
    </xf>
    <xf numFmtId="0" fontId="30" fillId="55" borderId="55" xfId="0" applyFont="1" applyFill="1" applyBorder="1" applyAlignment="1">
      <alignment horizontal="center" vertical="center"/>
    </xf>
    <xf numFmtId="0" fontId="30" fillId="56" borderId="8" xfId="0" applyFont="1" applyFill="1" applyBorder="1" applyAlignment="1">
      <alignment horizontal="center" vertical="center" wrapText="1"/>
    </xf>
    <xf numFmtId="0" fontId="21" fillId="46" borderId="77" xfId="0" applyFont="1" applyFill="1" applyBorder="1" applyAlignment="1">
      <alignment horizontal="center"/>
    </xf>
    <xf numFmtId="0" fontId="30" fillId="55" borderId="5" xfId="0" applyFont="1" applyFill="1" applyBorder="1" applyAlignment="1">
      <alignment horizontal="center" vertical="center"/>
    </xf>
    <xf numFmtId="0" fontId="46" fillId="20" borderId="7" xfId="0" applyFont="1" applyFill="1" applyBorder="1" applyAlignment="1">
      <alignment horizontal="center"/>
    </xf>
    <xf numFmtId="0" fontId="47" fillId="55" borderId="5" xfId="0" applyFont="1" applyFill="1" applyBorder="1" applyAlignment="1">
      <alignment horizontal="center" vertical="center"/>
    </xf>
    <xf numFmtId="0" fontId="47" fillId="56" borderId="5" xfId="0" applyFont="1" applyFill="1" applyBorder="1" applyAlignment="1">
      <alignment horizontal="center" vertical="center"/>
    </xf>
    <xf numFmtId="3" fontId="47" fillId="55" borderId="5" xfId="0" applyNumberFormat="1" applyFont="1" applyFill="1" applyBorder="1" applyAlignment="1">
      <alignment horizontal="center" vertical="center"/>
    </xf>
    <xf numFmtId="3" fontId="47" fillId="56" borderId="5" xfId="0" applyNumberFormat="1" applyFont="1" applyFill="1" applyBorder="1" applyAlignment="1">
      <alignment horizontal="center" vertical="center"/>
    </xf>
    <xf numFmtId="3" fontId="46" fillId="20" borderId="5" xfId="0" applyNumberFormat="1" applyFont="1" applyFill="1" applyBorder="1" applyAlignment="1">
      <alignment horizontal="center" vertical="center"/>
    </xf>
    <xf numFmtId="0" fontId="46" fillId="49" borderId="5" xfId="0" applyFont="1" applyFill="1" applyBorder="1" applyAlignment="1">
      <alignment horizontal="center" vertical="center"/>
    </xf>
    <xf numFmtId="0" fontId="31" fillId="5" borderId="55" xfId="0" applyFont="1" applyFill="1" applyBorder="1" applyAlignment="1">
      <alignment horizontal="center"/>
    </xf>
    <xf numFmtId="0" fontId="31" fillId="21" borderId="55" xfId="0" applyFont="1" applyFill="1" applyBorder="1" applyAlignment="1">
      <alignment horizontal="center"/>
    </xf>
    <xf numFmtId="3" fontId="30" fillId="50" borderId="5" xfId="0" applyNumberFormat="1" applyFont="1" applyFill="1" applyBorder="1" applyAlignment="1">
      <alignment horizontal="center" vertical="center"/>
    </xf>
    <xf numFmtId="0" fontId="30" fillId="35" borderId="5" xfId="0" applyFont="1" applyFill="1" applyBorder="1" applyAlignment="1">
      <alignment horizontal="center" vertical="center"/>
    </xf>
    <xf numFmtId="0" fontId="30" fillId="51" borderId="5" xfId="0" applyFont="1" applyFill="1" applyBorder="1" applyAlignment="1">
      <alignment horizontal="center" vertical="center"/>
    </xf>
    <xf numFmtId="3" fontId="30" fillId="50" borderId="5" xfId="0" applyNumberFormat="1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/>
    </xf>
    <xf numFmtId="0" fontId="32" fillId="20" borderId="11" xfId="0" applyFont="1" applyFill="1" applyBorder="1" applyAlignment="1">
      <alignment horizontal="center"/>
    </xf>
    <xf numFmtId="3" fontId="46" fillId="20" borderId="11" xfId="0" applyNumberFormat="1" applyFont="1" applyFill="1" applyBorder="1" applyAlignment="1">
      <alignment horizontal="center" vertical="center" wrapText="1"/>
    </xf>
    <xf numFmtId="2" fontId="46" fillId="20" borderId="5" xfId="0" applyNumberFormat="1" applyFont="1" applyFill="1" applyBorder="1" applyAlignment="1">
      <alignment horizontal="center" vertical="center" wrapText="1"/>
    </xf>
    <xf numFmtId="3" fontId="46" fillId="49" borderId="11" xfId="0" applyNumberFormat="1" applyFont="1" applyFill="1" applyBorder="1" applyAlignment="1">
      <alignment horizontal="center" vertical="center" wrapText="1"/>
    </xf>
    <xf numFmtId="2" fontId="46" fillId="49" borderId="5" xfId="0" applyNumberFormat="1" applyFont="1" applyFill="1" applyBorder="1" applyAlignment="1">
      <alignment horizontal="center" vertical="center" wrapText="1"/>
    </xf>
    <xf numFmtId="3" fontId="46" fillId="49" borderId="40" xfId="0" applyNumberFormat="1" applyFont="1" applyFill="1" applyBorder="1" applyAlignment="1">
      <alignment horizontal="center" vertical="center" wrapText="1"/>
    </xf>
    <xf numFmtId="2" fontId="46" fillId="49" borderId="10" xfId="0" applyNumberFormat="1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3" fontId="46" fillId="20" borderId="40" xfId="0" applyNumberFormat="1" applyFont="1" applyFill="1" applyBorder="1" applyAlignment="1">
      <alignment horizontal="center" vertical="center" wrapText="1"/>
    </xf>
    <xf numFmtId="0" fontId="13" fillId="7" borderId="55" xfId="0" applyFont="1" applyFill="1" applyBorder="1" applyAlignment="1">
      <alignment horizontal="center" vertical="center" wrapText="1"/>
    </xf>
    <xf numFmtId="3" fontId="46" fillId="20" borderId="5" xfId="0" applyNumberFormat="1" applyFont="1" applyFill="1" applyBorder="1" applyAlignment="1">
      <alignment horizontal="center" vertical="center" wrapText="1"/>
    </xf>
    <xf numFmtId="3" fontId="46" fillId="49" borderId="5" xfId="0" applyNumberFormat="1" applyFont="1" applyFill="1" applyBorder="1" applyAlignment="1">
      <alignment horizontal="center" vertical="center" wrapText="1"/>
    </xf>
    <xf numFmtId="3" fontId="46" fillId="20" borderId="10" xfId="0" applyNumberFormat="1" applyFont="1" applyFill="1" applyBorder="1" applyAlignment="1">
      <alignment horizontal="center" vertical="center" wrapText="1"/>
    </xf>
    <xf numFmtId="14" fontId="30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0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0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/>
      <protection locked="0"/>
    </xf>
    <xf numFmtId="0" fontId="30" fillId="21" borderId="11" xfId="0" applyFont="1" applyFill="1" applyBorder="1" applyAlignment="1" applyProtection="1">
      <alignment horizontal="center"/>
      <protection locked="0"/>
    </xf>
    <xf numFmtId="0" fontId="30" fillId="24" borderId="11" xfId="0" applyFont="1" applyFill="1" applyBorder="1" applyAlignment="1" applyProtection="1">
      <alignment horizontal="center"/>
      <protection locked="0"/>
    </xf>
    <xf numFmtId="14" fontId="30" fillId="18" borderId="16" xfId="0" applyNumberFormat="1" applyFont="1" applyFill="1" applyBorder="1" applyAlignment="1" applyProtection="1">
      <alignment horizontal="center"/>
      <protection locked="0"/>
    </xf>
    <xf numFmtId="14" fontId="30" fillId="21" borderId="11" xfId="0" applyNumberFormat="1" applyFont="1" applyFill="1" applyBorder="1" applyAlignment="1" applyProtection="1">
      <alignment horizontal="center"/>
      <protection locked="0"/>
    </xf>
    <xf numFmtId="0" fontId="30" fillId="24" borderId="5" xfId="0" applyFont="1" applyFill="1" applyBorder="1" applyAlignment="1" applyProtection="1">
      <alignment horizontal="center" wrapText="1"/>
      <protection locked="0"/>
    </xf>
    <xf numFmtId="0" fontId="30" fillId="24" borderId="8" xfId="0" applyFont="1" applyFill="1" applyBorder="1" applyAlignment="1" applyProtection="1">
      <alignment horizontal="center" wrapText="1"/>
      <protection locked="0"/>
    </xf>
    <xf numFmtId="0" fontId="30" fillId="24" borderId="16" xfId="0" applyFont="1" applyFill="1" applyBorder="1" applyAlignment="1" applyProtection="1">
      <alignment horizontal="center" wrapText="1"/>
      <protection locked="0"/>
    </xf>
    <xf numFmtId="0" fontId="32" fillId="49" borderId="7" xfId="0" applyFont="1" applyFill="1" applyBorder="1" applyAlignment="1">
      <alignment horizontal="center" vertical="center"/>
    </xf>
    <xf numFmtId="0" fontId="14" fillId="24" borderId="78" xfId="0" applyFont="1" applyFill="1" applyBorder="1" applyAlignment="1" applyProtection="1">
      <alignment horizontal="center" vertical="center"/>
      <protection locked="0"/>
    </xf>
    <xf numFmtId="0" fontId="14" fillId="24" borderId="79" xfId="0" applyFont="1" applyFill="1" applyBorder="1" applyAlignment="1" applyProtection="1">
      <alignment horizontal="center" vertical="center"/>
      <protection locked="0"/>
    </xf>
    <xf numFmtId="0" fontId="14" fillId="18" borderId="8" xfId="0" applyFont="1" applyFill="1" applyBorder="1" applyAlignment="1" applyProtection="1">
      <alignment horizontal="center" vertical="center"/>
      <protection locked="0"/>
    </xf>
    <xf numFmtId="0" fontId="14" fillId="21" borderId="80" xfId="0" applyFont="1" applyFill="1" applyBorder="1" applyAlignment="1" applyProtection="1">
      <alignment horizontal="center" vertical="center"/>
      <protection locked="0"/>
    </xf>
    <xf numFmtId="0" fontId="14" fillId="24" borderId="81" xfId="0" applyFont="1" applyFill="1" applyBorder="1" applyAlignment="1" applyProtection="1">
      <alignment horizontal="center" vertical="center"/>
      <protection locked="0"/>
    </xf>
    <xf numFmtId="0" fontId="14" fillId="18" borderId="5" xfId="0" applyFont="1" applyFill="1" applyBorder="1" applyAlignment="1" applyProtection="1">
      <alignment horizontal="center" vertical="center"/>
      <protection locked="0"/>
    </xf>
    <xf numFmtId="14" fontId="14" fillId="18" borderId="8" xfId="0" applyNumberFormat="1" applyFont="1" applyFill="1" applyBorder="1" applyAlignment="1" applyProtection="1">
      <alignment horizontal="center" vertical="center"/>
      <protection locked="0"/>
    </xf>
    <xf numFmtId="14" fontId="14" fillId="21" borderId="5" xfId="0" applyNumberFormat="1" applyFont="1" applyFill="1" applyBorder="1" applyAlignment="1" applyProtection="1">
      <alignment horizontal="center" vertical="center"/>
      <protection locked="0"/>
    </xf>
    <xf numFmtId="0" fontId="14" fillId="24" borderId="5" xfId="0" applyFont="1" applyFill="1" applyBorder="1" applyAlignment="1" applyProtection="1">
      <alignment horizontal="center" vertical="center" wrapText="1"/>
      <protection locked="0"/>
    </xf>
    <xf numFmtId="0" fontId="4" fillId="20" borderId="40" xfId="1" applyFont="1" applyFill="1"/>
    <xf numFmtId="0" fontId="13" fillId="54" borderId="7" xfId="0" applyFont="1" applyFill="1" applyBorder="1" applyAlignment="1">
      <alignment horizontal="center" vertical="center" wrapText="1"/>
    </xf>
    <xf numFmtId="0" fontId="13" fillId="21" borderId="10" xfId="0" applyFont="1" applyFill="1" applyBorder="1" applyAlignment="1" applyProtection="1">
      <alignment horizontal="center"/>
      <protection locked="0"/>
    </xf>
    <xf numFmtId="0" fontId="13" fillId="22" borderId="5" xfId="0" applyFont="1" applyFill="1" applyBorder="1" applyAlignment="1" applyProtection="1">
      <alignment horizontal="center"/>
      <protection locked="0"/>
    </xf>
    <xf numFmtId="0" fontId="13" fillId="22" borderId="11" xfId="0" applyFont="1" applyFill="1" applyBorder="1" applyAlignment="1">
      <alignment horizontal="center" vertical="center"/>
    </xf>
    <xf numFmtId="0" fontId="14" fillId="24" borderId="5" xfId="0" applyFont="1" applyFill="1" applyBorder="1" applyAlignment="1" applyProtection="1">
      <alignment horizontal="center"/>
      <protection locked="0"/>
    </xf>
    <xf numFmtId="0" fontId="13" fillId="21" borderId="11" xfId="0" applyFont="1" applyFill="1" applyBorder="1" applyAlignment="1">
      <alignment wrapText="1"/>
    </xf>
    <xf numFmtId="0" fontId="13" fillId="21" borderId="16" xfId="0" applyFont="1" applyFill="1" applyBorder="1" applyAlignment="1">
      <alignment wrapText="1"/>
    </xf>
    <xf numFmtId="0" fontId="48" fillId="24" borderId="11" xfId="0" applyFont="1" applyFill="1" applyBorder="1" applyAlignment="1">
      <alignment horizontal="left" vertical="center"/>
    </xf>
    <xf numFmtId="0" fontId="48" fillId="24" borderId="5" xfId="0" applyFont="1" applyFill="1" applyBorder="1" applyAlignment="1" applyProtection="1">
      <alignment horizontal="center"/>
      <protection locked="0"/>
    </xf>
    <xf numFmtId="0" fontId="48" fillId="50" borderId="16" xfId="0" applyFont="1" applyFill="1" applyBorder="1" applyAlignment="1">
      <alignment horizontal="left" vertical="center" wrapText="1"/>
    </xf>
    <xf numFmtId="0" fontId="13" fillId="7" borderId="72" xfId="0" applyFont="1" applyFill="1" applyBorder="1" applyAlignment="1">
      <alignment horizontal="center" vertical="center" wrapText="1"/>
    </xf>
    <xf numFmtId="0" fontId="13" fillId="7" borderId="45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13" fillId="55" borderId="51" xfId="0" applyFont="1" applyFill="1" applyBorder="1" applyAlignment="1">
      <alignment vertical="center"/>
    </xf>
    <xf numFmtId="0" fontId="13" fillId="56" borderId="51" xfId="0" applyFont="1" applyFill="1" applyBorder="1" applyAlignment="1">
      <alignment horizontal="left" vertical="center"/>
    </xf>
    <xf numFmtId="0" fontId="13" fillId="56" borderId="11" xfId="0" applyFont="1" applyFill="1" applyBorder="1" applyAlignment="1">
      <alignment vertical="center"/>
    </xf>
    <xf numFmtId="0" fontId="13" fillId="24" borderId="11" xfId="0" applyFont="1" applyFill="1" applyBorder="1" applyAlignment="1">
      <alignment wrapText="1"/>
    </xf>
    <xf numFmtId="0" fontId="48" fillId="21" borderId="11" xfId="0" applyFont="1" applyFill="1" applyBorder="1"/>
    <xf numFmtId="0" fontId="48" fillId="21" borderId="5" xfId="0" applyFont="1" applyFill="1" applyBorder="1" applyAlignment="1" applyProtection="1">
      <alignment horizontal="center"/>
      <protection locked="0"/>
    </xf>
    <xf numFmtId="0" fontId="14" fillId="29" borderId="40" xfId="0" applyFont="1" applyFill="1" applyBorder="1" applyAlignment="1" applyProtection="1">
      <alignment horizontal="center" vertical="center" wrapText="1"/>
      <protection locked="0"/>
    </xf>
    <xf numFmtId="0" fontId="49" fillId="24" borderId="5" xfId="0" applyFont="1" applyFill="1" applyBorder="1" applyAlignment="1" applyProtection="1">
      <alignment horizontal="center"/>
      <protection locked="0"/>
    </xf>
    <xf numFmtId="0" fontId="30" fillId="21" borderId="5" xfId="0" applyFont="1" applyFill="1" applyBorder="1" applyAlignment="1" applyProtection="1">
      <alignment horizontal="center"/>
      <protection locked="0"/>
    </xf>
    <xf numFmtId="0" fontId="30" fillId="24" borderId="5" xfId="0" applyFont="1" applyFill="1" applyBorder="1" applyAlignment="1" applyProtection="1">
      <alignment horizontal="center"/>
      <protection locked="0"/>
    </xf>
    <xf numFmtId="0" fontId="21" fillId="35" borderId="10" xfId="0" applyFont="1" applyFill="1" applyBorder="1" applyAlignment="1">
      <alignment horizontal="center" vertical="center"/>
    </xf>
    <xf numFmtId="0" fontId="46" fillId="49" borderId="5" xfId="0" applyFont="1" applyFill="1" applyBorder="1" applyAlignment="1">
      <alignment horizontal="center"/>
    </xf>
    <xf numFmtId="0" fontId="30" fillId="35" borderId="8" xfId="0" applyFont="1" applyFill="1" applyBorder="1" applyAlignment="1">
      <alignment horizontal="center" vertical="center"/>
    </xf>
    <xf numFmtId="0" fontId="30" fillId="51" borderId="8" xfId="0" applyFont="1" applyFill="1" applyBorder="1" applyAlignment="1">
      <alignment horizontal="center" vertical="center"/>
    </xf>
    <xf numFmtId="0" fontId="30" fillId="50" borderId="5" xfId="0" applyFont="1" applyFill="1" applyBorder="1" applyAlignment="1">
      <alignment horizontal="center" vertical="center" wrapText="1"/>
    </xf>
    <xf numFmtId="0" fontId="49" fillId="21" borderId="5" xfId="0" applyFont="1" applyFill="1" applyBorder="1" applyAlignment="1" applyProtection="1">
      <alignment horizontal="center"/>
      <protection locked="0"/>
    </xf>
    <xf numFmtId="0" fontId="30" fillId="5" borderId="55" xfId="0" applyFont="1" applyFill="1" applyBorder="1" applyAlignment="1">
      <alignment horizontal="center"/>
    </xf>
    <xf numFmtId="1" fontId="14" fillId="29" borderId="40" xfId="0" applyNumberFormat="1" applyFont="1" applyFill="1" applyBorder="1" applyAlignment="1" applyProtection="1">
      <alignment horizontal="center"/>
      <protection locked="0"/>
    </xf>
    <xf numFmtId="0" fontId="14" fillId="29" borderId="40" xfId="0" applyFont="1" applyFill="1" applyBorder="1" applyAlignment="1" applyProtection="1">
      <alignment horizontal="center" wrapText="1"/>
      <protection locked="0"/>
    </xf>
    <xf numFmtId="0" fontId="14" fillId="30" borderId="40" xfId="0" applyFont="1" applyFill="1" applyBorder="1" applyAlignment="1" applyProtection="1">
      <alignment horizontal="center" wrapText="1"/>
      <protection locked="0"/>
    </xf>
    <xf numFmtId="0" fontId="13" fillId="5" borderId="5" xfId="0" applyFont="1" applyFill="1" applyBorder="1" applyAlignment="1" applyProtection="1">
      <alignment horizontal="left"/>
      <protection locked="0"/>
    </xf>
    <xf numFmtId="0" fontId="13" fillId="6" borderId="5" xfId="0" applyFont="1" applyFill="1" applyBorder="1" applyAlignment="1" applyProtection="1">
      <alignment horizontal="left"/>
      <protection locked="0"/>
    </xf>
    <xf numFmtId="0" fontId="50" fillId="26" borderId="0" xfId="0" applyFont="1" applyFill="1" applyAlignment="1">
      <alignment horizontal="left" vertical="center" indent="1"/>
    </xf>
    <xf numFmtId="0" fontId="17" fillId="5" borderId="5" xfId="0" applyFont="1" applyFill="1" applyBorder="1" applyAlignment="1">
      <alignment horizontal="left"/>
    </xf>
    <xf numFmtId="0" fontId="17" fillId="6" borderId="5" xfId="0" applyFont="1" applyFill="1" applyBorder="1" applyAlignment="1">
      <alignment horizontal="left"/>
    </xf>
    <xf numFmtId="0" fontId="13" fillId="30" borderId="40" xfId="0" applyFont="1" applyFill="1" applyBorder="1" applyAlignment="1" applyProtection="1">
      <alignment horizontal="left" vertical="top" wrapText="1"/>
      <protection locked="0"/>
    </xf>
    <xf numFmtId="0" fontId="13" fillId="44" borderId="71" xfId="0" applyFont="1" applyFill="1" applyBorder="1" applyAlignment="1" applyProtection="1">
      <alignment horizontal="left" vertical="top" wrapText="1"/>
      <protection locked="0"/>
    </xf>
    <xf numFmtId="0" fontId="13" fillId="44" borderId="92" xfId="0" applyFont="1" applyFill="1" applyBorder="1" applyAlignment="1" applyProtection="1">
      <alignment horizontal="left" vertical="top" wrapText="1"/>
      <protection locked="0"/>
    </xf>
    <xf numFmtId="0" fontId="13" fillId="44" borderId="93" xfId="0" applyFont="1" applyFill="1" applyBorder="1" applyAlignment="1" applyProtection="1">
      <alignment horizontal="left" vertical="top" wrapText="1"/>
      <protection locked="0"/>
    </xf>
    <xf numFmtId="0" fontId="11" fillId="46" borderId="77" xfId="0" applyFont="1" applyFill="1" applyBorder="1" applyAlignment="1" applyProtection="1">
      <alignment horizontal="center"/>
      <protection locked="0"/>
    </xf>
    <xf numFmtId="0" fontId="13" fillId="21" borderId="11" xfId="0" applyFont="1" applyFill="1" applyBorder="1" applyAlignment="1">
      <alignment horizontal="left"/>
    </xf>
    <xf numFmtId="0" fontId="11" fillId="35" borderId="10" xfId="0" applyFont="1" applyFill="1" applyBorder="1" applyAlignment="1" applyProtection="1">
      <alignment horizontal="center" vertical="center"/>
      <protection locked="0"/>
    </xf>
    <xf numFmtId="0" fontId="32" fillId="49" borderId="5" xfId="0" applyFont="1" applyFill="1" applyBorder="1" applyAlignment="1" applyProtection="1">
      <alignment horizontal="center"/>
      <protection locked="0"/>
    </xf>
    <xf numFmtId="0" fontId="14" fillId="35" borderId="8" xfId="0" applyFont="1" applyFill="1" applyBorder="1" applyAlignment="1" applyProtection="1">
      <alignment horizontal="center" vertical="center"/>
      <protection locked="0"/>
    </xf>
    <xf numFmtId="0" fontId="14" fillId="51" borderId="8" xfId="0" applyFont="1" applyFill="1" applyBorder="1" applyAlignment="1" applyProtection="1">
      <alignment horizontal="center" vertical="center"/>
      <protection locked="0"/>
    </xf>
    <xf numFmtId="0" fontId="14" fillId="50" borderId="5" xfId="0" applyFont="1" applyFill="1" applyBorder="1" applyAlignment="1" applyProtection="1">
      <alignment horizontal="center" vertical="center"/>
      <protection locked="0"/>
    </xf>
    <xf numFmtId="0" fontId="14" fillId="51" borderId="5" xfId="0" applyFont="1" applyFill="1" applyBorder="1" applyAlignment="1" applyProtection="1">
      <alignment horizontal="center" vertical="center"/>
      <protection locked="0"/>
    </xf>
    <xf numFmtId="0" fontId="40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0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5" borderId="55" xfId="0" applyFont="1" applyFill="1" applyBorder="1" applyAlignment="1" applyProtection="1">
      <alignment horizontal="center"/>
      <protection locked="0"/>
    </xf>
    <xf numFmtId="0" fontId="14" fillId="21" borderId="55" xfId="0" applyFont="1" applyFill="1" applyBorder="1" applyAlignment="1" applyProtection="1">
      <alignment horizontal="center"/>
      <protection locked="0"/>
    </xf>
    <xf numFmtId="0" fontId="14" fillId="50" borderId="5" xfId="0" applyFont="1" applyFill="1" applyBorder="1" applyAlignment="1" applyProtection="1">
      <alignment horizontal="center" vertical="center" wrapText="1"/>
      <protection locked="0"/>
    </xf>
    <xf numFmtId="0" fontId="13" fillId="54" borderId="11" xfId="0" applyFont="1" applyFill="1" applyBorder="1" applyAlignment="1">
      <alignment vertical="center"/>
    </xf>
    <xf numFmtId="0" fontId="51" fillId="36" borderId="40" xfId="0" applyFont="1" applyFill="1" applyBorder="1" applyAlignment="1">
      <alignment vertical="center"/>
    </xf>
    <xf numFmtId="0" fontId="20" fillId="36" borderId="40" xfId="0" applyFont="1" applyFill="1" applyBorder="1" applyAlignment="1">
      <alignment vertical="center"/>
    </xf>
    <xf numFmtId="0" fontId="3" fillId="26" borderId="40" xfId="0" applyFont="1" applyFill="1" applyBorder="1"/>
    <xf numFmtId="0" fontId="13" fillId="36" borderId="40" xfId="0" applyFont="1" applyFill="1" applyBorder="1" applyAlignment="1">
      <alignment vertical="center" wrapText="1"/>
    </xf>
    <xf numFmtId="0" fontId="24" fillId="52" borderId="8" xfId="0" applyFont="1" applyFill="1" applyBorder="1" applyAlignment="1">
      <alignment horizontal="center" vertical="center"/>
    </xf>
    <xf numFmtId="0" fontId="24" fillId="52" borderId="8" xfId="0" applyFont="1" applyFill="1" applyBorder="1" applyAlignment="1">
      <alignment horizontal="center" vertical="center" wrapText="1"/>
    </xf>
    <xf numFmtId="0" fontId="24" fillId="52" borderId="38" xfId="0" applyFont="1" applyFill="1" applyBorder="1" applyAlignment="1">
      <alignment horizontal="center" vertical="center" wrapText="1"/>
    </xf>
    <xf numFmtId="0" fontId="24" fillId="26" borderId="40" xfId="0" applyFont="1" applyFill="1" applyBorder="1" applyAlignment="1">
      <alignment horizontal="center" vertical="center" wrapText="1"/>
    </xf>
    <xf numFmtId="0" fontId="33" fillId="26" borderId="40" xfId="0" applyFont="1" applyFill="1" applyBorder="1"/>
    <xf numFmtId="0" fontId="33" fillId="17" borderId="0" xfId="0" applyFont="1" applyFill="1"/>
    <xf numFmtId="0" fontId="3" fillId="17" borderId="0" xfId="0" applyFont="1" applyFill="1"/>
    <xf numFmtId="0" fontId="31" fillId="26" borderId="40" xfId="0" applyFont="1" applyFill="1" applyBorder="1" applyAlignment="1">
      <alignment horizontal="justify" vertical="center" wrapText="1"/>
    </xf>
    <xf numFmtId="0" fontId="55" fillId="26" borderId="40" xfId="0" applyFont="1" applyFill="1" applyBorder="1" applyAlignment="1">
      <alignment vertical="center" wrapText="1"/>
    </xf>
    <xf numFmtId="0" fontId="14" fillId="26" borderId="40" xfId="0" applyFont="1" applyFill="1" applyBorder="1" applyAlignment="1">
      <alignment horizontal="justify" vertical="center" wrapText="1"/>
    </xf>
    <xf numFmtId="0" fontId="14" fillId="26" borderId="40" xfId="0" applyFont="1" applyFill="1" applyBorder="1" applyAlignment="1">
      <alignment horizontal="center" vertical="center" wrapText="1"/>
    </xf>
    <xf numFmtId="0" fontId="14" fillId="29" borderId="40" xfId="0" applyFont="1" applyFill="1" applyBorder="1" applyAlignment="1" applyProtection="1">
      <alignment horizontal="center"/>
      <protection locked="0" hidden="1"/>
    </xf>
    <xf numFmtId="2" fontId="14" fillId="30" borderId="40" xfId="0" applyNumberFormat="1" applyFont="1" applyFill="1" applyBorder="1" applyAlignment="1" applyProtection="1">
      <alignment horizontal="center"/>
      <protection locked="0"/>
    </xf>
    <xf numFmtId="2" fontId="14" fillId="29" borderId="40" xfId="0" applyNumberFormat="1" applyFont="1" applyFill="1" applyBorder="1" applyAlignment="1" applyProtection="1">
      <alignment horizontal="center"/>
      <protection locked="0"/>
    </xf>
    <xf numFmtId="0" fontId="24" fillId="20" borderId="5" xfId="0" applyFont="1" applyFill="1" applyBorder="1" applyAlignment="1">
      <alignment horizontal="left" vertical="center"/>
    </xf>
    <xf numFmtId="0" fontId="24" fillId="49" borderId="5" xfId="0" applyFont="1" applyFill="1" applyBorder="1" applyAlignment="1">
      <alignment horizontal="left" vertical="center"/>
    </xf>
    <xf numFmtId="0" fontId="24" fillId="20" borderId="5" xfId="0" applyFont="1" applyFill="1" applyBorder="1" applyAlignment="1">
      <alignment vertical="center"/>
    </xf>
    <xf numFmtId="0" fontId="24" fillId="49" borderId="5" xfId="0" applyFont="1" applyFill="1" applyBorder="1" applyAlignment="1">
      <alignment vertical="center"/>
    </xf>
    <xf numFmtId="0" fontId="53" fillId="20" borderId="5" xfId="0" applyFont="1" applyFill="1" applyBorder="1" applyAlignment="1" applyProtection="1">
      <alignment horizontal="center" vertical="center"/>
      <protection hidden="1"/>
    </xf>
    <xf numFmtId="0" fontId="53" fillId="49" borderId="5" xfId="0" applyFont="1" applyFill="1" applyBorder="1" applyAlignment="1" applyProtection="1">
      <alignment horizontal="center" vertical="center"/>
      <protection hidden="1"/>
    </xf>
    <xf numFmtId="0" fontId="32" fillId="20" borderId="5" xfId="0" applyFont="1" applyFill="1" applyBorder="1" applyAlignment="1" applyProtection="1">
      <alignment horizontal="center" vertical="center"/>
      <protection locked="0"/>
    </xf>
    <xf numFmtId="0" fontId="32" fillId="49" borderId="5" xfId="0" applyFont="1" applyFill="1" applyBorder="1" applyAlignment="1" applyProtection="1">
      <alignment horizontal="center" vertical="center"/>
      <protection locked="0"/>
    </xf>
    <xf numFmtId="0" fontId="11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3" fillId="26" borderId="0" xfId="0" applyFont="1" applyFill="1"/>
    <xf numFmtId="0" fontId="54" fillId="17" borderId="0" xfId="0" applyFont="1" applyFill="1" applyAlignment="1" applyProtection="1">
      <alignment horizontal="center"/>
      <protection hidden="1"/>
    </xf>
    <xf numFmtId="0" fontId="12" fillId="4" borderId="11" xfId="0" applyFont="1" applyFill="1" applyBorder="1" applyAlignment="1">
      <alignment horizontal="left" vertical="center"/>
    </xf>
    <xf numFmtId="0" fontId="13" fillId="41" borderId="83" xfId="0" applyFont="1" applyFill="1" applyBorder="1" applyAlignment="1">
      <alignment horizontal="left" vertical="center" wrapText="1"/>
    </xf>
    <xf numFmtId="0" fontId="9" fillId="26" borderId="40" xfId="0" applyFont="1" applyFill="1" applyBorder="1" applyAlignment="1">
      <alignment vertical="center" wrapText="1"/>
    </xf>
    <xf numFmtId="0" fontId="17" fillId="35" borderId="40" xfId="0" applyFont="1" applyFill="1" applyBorder="1" applyAlignment="1">
      <alignment horizontal="center" vertical="center"/>
    </xf>
    <xf numFmtId="166" fontId="11" fillId="29" borderId="40" xfId="0" applyNumberFormat="1" applyFont="1" applyFill="1" applyBorder="1" applyProtection="1">
      <protection hidden="1"/>
    </xf>
    <xf numFmtId="0" fontId="8" fillId="2" borderId="11" xfId="0" applyFont="1" applyFill="1" applyBorder="1" applyAlignment="1">
      <alignment vertical="center"/>
    </xf>
    <xf numFmtId="0" fontId="34" fillId="33" borderId="15" xfId="0" applyFont="1" applyFill="1" applyBorder="1" applyAlignment="1">
      <alignment horizontal="left" vertical="center" wrapText="1"/>
    </xf>
    <xf numFmtId="0" fontId="9" fillId="33" borderId="15" xfId="0" applyFont="1" applyFill="1" applyBorder="1" applyAlignment="1">
      <alignment horizontal="left" vertical="center" wrapText="1"/>
    </xf>
    <xf numFmtId="0" fontId="9" fillId="33" borderId="15" xfId="0" applyFont="1" applyFill="1" applyBorder="1" applyAlignment="1">
      <alignment vertical="center" wrapText="1"/>
    </xf>
    <xf numFmtId="0" fontId="9" fillId="33" borderId="7" xfId="0" applyFont="1" applyFill="1" applyBorder="1" applyAlignment="1">
      <alignment vertical="center" wrapText="1"/>
    </xf>
    <xf numFmtId="0" fontId="12" fillId="4" borderId="94" xfId="0" applyFont="1" applyFill="1" applyBorder="1" applyAlignment="1">
      <alignment vertical="center"/>
    </xf>
    <xf numFmtId="0" fontId="9" fillId="16" borderId="15" xfId="0" applyFont="1" applyFill="1" applyBorder="1"/>
    <xf numFmtId="0" fontId="9" fillId="16" borderId="7" xfId="0" applyFont="1" applyFill="1" applyBorder="1"/>
    <xf numFmtId="0" fontId="30" fillId="24" borderId="11" xfId="0" applyFont="1" applyFill="1" applyBorder="1" applyProtection="1">
      <protection locked="0"/>
    </xf>
    <xf numFmtId="0" fontId="30" fillId="25" borderId="11" xfId="0" applyFont="1" applyFill="1" applyBorder="1" applyProtection="1">
      <protection locked="0"/>
    </xf>
    <xf numFmtId="0" fontId="13" fillId="24" borderId="16" xfId="0" applyFont="1" applyFill="1" applyBorder="1" applyProtection="1">
      <protection locked="0"/>
    </xf>
    <xf numFmtId="2" fontId="11" fillId="24" borderId="95" xfId="0" applyNumberFormat="1" applyFont="1" applyFill="1" applyBorder="1" applyAlignment="1" applyProtection="1">
      <alignment horizontal="center"/>
      <protection locked="0"/>
    </xf>
    <xf numFmtId="2" fontId="9" fillId="24" borderId="96" xfId="0" applyNumberFormat="1" applyFont="1" applyFill="1" applyBorder="1" applyAlignment="1" applyProtection="1">
      <alignment horizontal="center"/>
      <protection locked="0"/>
    </xf>
    <xf numFmtId="2" fontId="21" fillId="24" borderId="5" xfId="0" applyNumberFormat="1" applyFont="1" applyFill="1" applyBorder="1" applyAlignment="1" applyProtection="1">
      <alignment horizontal="center"/>
      <protection locked="0"/>
    </xf>
    <xf numFmtId="2" fontId="21" fillId="25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/>
    </xf>
    <xf numFmtId="2" fontId="11" fillId="24" borderId="5" xfId="0" applyNumberFormat="1" applyFont="1" applyFill="1" applyBorder="1" applyAlignment="1" applyProtection="1">
      <alignment horizontal="center"/>
      <protection locked="0" hidden="1"/>
    </xf>
    <xf numFmtId="2" fontId="11" fillId="21" borderId="5" xfId="0" applyNumberFormat="1" applyFont="1" applyFill="1" applyBorder="1" applyAlignment="1" applyProtection="1">
      <alignment horizontal="center"/>
      <protection locked="0" hidden="1"/>
    </xf>
    <xf numFmtId="0" fontId="17" fillId="7" borderId="11" xfId="0" applyFont="1" applyFill="1" applyBorder="1" applyAlignment="1">
      <alignment horizontal="center" vertical="center" wrapText="1"/>
    </xf>
    <xf numFmtId="2" fontId="11" fillId="24" borderId="11" xfId="0" applyNumberFormat="1" applyFont="1" applyFill="1" applyBorder="1" applyAlignment="1" applyProtection="1">
      <alignment horizontal="center"/>
      <protection locked="0" hidden="1"/>
    </xf>
    <xf numFmtId="2" fontId="11" fillId="21" borderId="11" xfId="0" applyNumberFormat="1" applyFont="1" applyFill="1" applyBorder="1" applyAlignment="1" applyProtection="1">
      <alignment horizontal="center"/>
      <protection locked="0" hidden="1"/>
    </xf>
    <xf numFmtId="2" fontId="11" fillId="24" borderId="97" xfId="0" applyNumberFormat="1" applyFont="1" applyFill="1" applyBorder="1" applyAlignment="1" applyProtection="1">
      <alignment horizontal="center"/>
      <protection locked="0" hidden="1"/>
    </xf>
    <xf numFmtId="2" fontId="11" fillId="24" borderId="8" xfId="0" applyNumberFormat="1" applyFont="1" applyFill="1" applyBorder="1" applyAlignment="1" applyProtection="1">
      <alignment horizontal="center"/>
      <protection locked="0" hidden="1"/>
    </xf>
    <xf numFmtId="0" fontId="17" fillId="7" borderId="15" xfId="0" applyFont="1" applyFill="1" applyBorder="1" applyAlignment="1">
      <alignment horizontal="center" vertical="center" wrapText="1"/>
    </xf>
    <xf numFmtId="2" fontId="11" fillId="24" borderId="15" xfId="0" applyNumberFormat="1" applyFont="1" applyFill="1" applyBorder="1" applyAlignment="1" applyProtection="1">
      <alignment horizontal="center"/>
      <protection locked="0" hidden="1"/>
    </xf>
    <xf numFmtId="2" fontId="11" fillId="21" borderId="15" xfId="0" applyNumberFormat="1" applyFont="1" applyFill="1" applyBorder="1" applyAlignment="1" applyProtection="1">
      <alignment horizontal="center"/>
      <protection locked="0" hidden="1"/>
    </xf>
    <xf numFmtId="2" fontId="11" fillId="24" borderId="39" xfId="0" applyNumberFormat="1" applyFont="1" applyFill="1" applyBorder="1" applyAlignment="1" applyProtection="1">
      <alignment horizontal="center"/>
      <protection locked="0" hidden="1"/>
    </xf>
    <xf numFmtId="166" fontId="11" fillId="24" borderId="5" xfId="0" applyNumberFormat="1" applyFont="1" applyFill="1" applyBorder="1" applyAlignment="1" applyProtection="1">
      <alignment horizontal="center"/>
      <protection hidden="1"/>
    </xf>
    <xf numFmtId="166" fontId="11" fillId="21" borderId="5" xfId="0" applyNumberFormat="1" applyFont="1" applyFill="1" applyBorder="1" applyAlignment="1" applyProtection="1">
      <alignment horizontal="center"/>
      <protection hidden="1"/>
    </xf>
    <xf numFmtId="166" fontId="11" fillId="24" borderId="8" xfId="0" applyNumberFormat="1" applyFont="1" applyFill="1" applyBorder="1" applyAlignment="1" applyProtection="1">
      <alignment horizontal="center"/>
      <protection hidden="1"/>
    </xf>
    <xf numFmtId="166" fontId="21" fillId="22" borderId="5" xfId="0" applyNumberFormat="1" applyFont="1" applyFill="1" applyBorder="1" applyAlignment="1" applyProtection="1">
      <alignment horizontal="center"/>
      <protection hidden="1"/>
    </xf>
    <xf numFmtId="2" fontId="21" fillId="22" borderId="5" xfId="0" applyNumberFormat="1" applyFont="1" applyFill="1" applyBorder="1" applyAlignment="1" applyProtection="1">
      <alignment horizontal="center"/>
      <protection locked="0" hidden="1"/>
    </xf>
    <xf numFmtId="0" fontId="35" fillId="7" borderId="11" xfId="0" applyFont="1" applyFill="1" applyBorder="1" applyAlignment="1">
      <alignment horizontal="center" vertical="center"/>
    </xf>
    <xf numFmtId="2" fontId="11" fillId="22" borderId="5" xfId="0" applyNumberFormat="1" applyFont="1" applyFill="1" applyBorder="1" applyAlignment="1" applyProtection="1">
      <alignment horizontal="center"/>
      <protection locked="0"/>
    </xf>
    <xf numFmtId="2" fontId="21" fillId="22" borderId="5" xfId="0" applyNumberFormat="1" applyFont="1" applyFill="1" applyBorder="1" applyAlignment="1" applyProtection="1">
      <alignment horizontal="center"/>
      <protection locked="0"/>
    </xf>
    <xf numFmtId="0" fontId="13" fillId="7" borderId="51" xfId="0" applyFont="1" applyFill="1" applyBorder="1" applyAlignment="1">
      <alignment horizontal="center" vertical="center" wrapText="1"/>
    </xf>
    <xf numFmtId="0" fontId="21" fillId="55" borderId="11" xfId="0" applyFont="1" applyFill="1" applyBorder="1" applyAlignment="1" applyProtection="1">
      <alignment horizontal="center" vertical="center"/>
      <protection locked="0"/>
    </xf>
    <xf numFmtId="0" fontId="46" fillId="20" borderId="5" xfId="0" applyFont="1" applyFill="1" applyBorder="1" applyAlignment="1" applyProtection="1">
      <alignment horizontal="center" vertical="center"/>
      <protection locked="0"/>
    </xf>
    <xf numFmtId="0" fontId="46" fillId="49" borderId="5" xfId="0" applyFont="1" applyFill="1" applyBorder="1" applyAlignment="1" applyProtection="1">
      <alignment horizontal="center" vertical="center"/>
      <protection locked="0"/>
    </xf>
    <xf numFmtId="0" fontId="13" fillId="7" borderId="51" xfId="0" applyFont="1" applyFill="1" applyBorder="1" applyAlignment="1">
      <alignment horizontal="center" vertical="center"/>
    </xf>
    <xf numFmtId="0" fontId="13" fillId="41" borderId="71" xfId="0" applyFont="1" applyFill="1" applyBorder="1" applyAlignment="1">
      <alignment horizontal="left" vertical="center" wrapText="1"/>
    </xf>
    <xf numFmtId="0" fontId="56" fillId="20" borderId="5" xfId="0" applyFont="1" applyFill="1" applyBorder="1" applyAlignment="1" applyProtection="1">
      <alignment horizontal="center" vertical="center"/>
      <protection hidden="1"/>
    </xf>
    <xf numFmtId="0" fontId="56" fillId="49" borderId="5" xfId="0" applyFont="1" applyFill="1" applyBorder="1" applyAlignment="1" applyProtection="1">
      <alignment horizontal="center" vertical="center"/>
      <protection hidden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4" fillId="3" borderId="29" xfId="0" applyFont="1" applyFill="1" applyBorder="1"/>
    <xf numFmtId="166" fontId="14" fillId="7" borderId="33" xfId="0" applyNumberFormat="1" applyFont="1" applyFill="1" applyBorder="1" applyAlignment="1" applyProtection="1">
      <alignment horizontal="center" vertical="center"/>
      <protection hidden="1"/>
    </xf>
    <xf numFmtId="165" fontId="14" fillId="24" borderId="26" xfId="0" applyNumberFormat="1" applyFont="1" applyFill="1" applyBorder="1" applyAlignment="1" applyProtection="1">
      <alignment horizontal="right"/>
      <protection locked="0"/>
    </xf>
    <xf numFmtId="165" fontId="14" fillId="24" borderId="27" xfId="0" applyNumberFormat="1" applyFont="1" applyFill="1" applyBorder="1" applyProtection="1">
      <protection locked="0" hidden="1"/>
    </xf>
    <xf numFmtId="165" fontId="14" fillId="24" borderId="28" xfId="0" applyNumberFormat="1" applyFont="1" applyFill="1" applyBorder="1" applyAlignment="1" applyProtection="1">
      <alignment horizontal="right"/>
      <protection hidden="1"/>
    </xf>
    <xf numFmtId="165" fontId="14" fillId="21" borderId="26" xfId="0" applyNumberFormat="1" applyFont="1" applyFill="1" applyBorder="1" applyAlignment="1" applyProtection="1">
      <alignment horizontal="right"/>
      <protection locked="0"/>
    </xf>
    <xf numFmtId="165" fontId="14" fillId="21" borderId="27" xfId="0" applyNumberFormat="1" applyFont="1" applyFill="1" applyBorder="1" applyProtection="1">
      <protection locked="0" hidden="1"/>
    </xf>
    <xf numFmtId="165" fontId="14" fillId="21" borderId="28" xfId="0" applyNumberFormat="1" applyFont="1" applyFill="1" applyBorder="1" applyAlignment="1" applyProtection="1">
      <alignment horizontal="right"/>
      <protection hidden="1"/>
    </xf>
    <xf numFmtId="165" fontId="14" fillId="24" borderId="27" xfId="0" applyNumberFormat="1" applyFont="1" applyFill="1" applyBorder="1" applyProtection="1">
      <protection hidden="1"/>
    </xf>
    <xf numFmtId="165" fontId="14" fillId="24" borderId="19" xfId="0" applyNumberFormat="1" applyFont="1" applyFill="1" applyBorder="1" applyProtection="1">
      <protection hidden="1"/>
    </xf>
    <xf numFmtId="165" fontId="14" fillId="21" borderId="27" xfId="0" applyNumberFormat="1" applyFont="1" applyFill="1" applyBorder="1" applyProtection="1">
      <protection hidden="1"/>
    </xf>
    <xf numFmtId="165" fontId="14" fillId="21" borderId="19" xfId="0" applyNumberFormat="1" applyFont="1" applyFill="1" applyBorder="1" applyProtection="1">
      <protection hidden="1"/>
    </xf>
    <xf numFmtId="0" fontId="14" fillId="5" borderId="5" xfId="0" applyFont="1" applyFill="1" applyBorder="1" applyAlignment="1" applyProtection="1">
      <alignment horizontal="center" vertical="center"/>
      <protection hidden="1"/>
    </xf>
    <xf numFmtId="0" fontId="14" fillId="21" borderId="5" xfId="0" applyFont="1" applyFill="1" applyBorder="1" applyAlignment="1" applyProtection="1">
      <alignment horizontal="center" vertical="center"/>
      <protection hidden="1"/>
    </xf>
    <xf numFmtId="0" fontId="24" fillId="52" borderId="7" xfId="0" applyFont="1" applyFill="1" applyBorder="1" applyAlignment="1">
      <alignment horizontal="center" vertical="center"/>
    </xf>
    <xf numFmtId="0" fontId="40" fillId="20" borderId="8" xfId="0" applyFont="1" applyFill="1" applyBorder="1"/>
    <xf numFmtId="0" fontId="40" fillId="20" borderId="55" xfId="0" applyFont="1" applyFill="1" applyBorder="1"/>
    <xf numFmtId="0" fontId="42" fillId="55" borderId="5" xfId="0" applyFont="1" applyFill="1" applyBorder="1" applyAlignment="1" applyProtection="1">
      <alignment horizontal="center" vertical="center"/>
      <protection locked="0"/>
    </xf>
    <xf numFmtId="0" fontId="42" fillId="56" borderId="5" xfId="0" applyFont="1" applyFill="1" applyBorder="1" applyAlignment="1" applyProtection="1">
      <alignment horizontal="center" vertical="center"/>
      <protection locked="0"/>
    </xf>
    <xf numFmtId="0" fontId="14" fillId="5" borderId="55" xfId="0" applyFont="1" applyFill="1" applyBorder="1" applyAlignment="1" applyProtection="1">
      <alignment horizontal="center" vertical="center"/>
      <protection locked="0"/>
    </xf>
    <xf numFmtId="0" fontId="14" fillId="21" borderId="55" xfId="0" applyFont="1" applyFill="1" applyBorder="1" applyAlignment="1" applyProtection="1">
      <alignment horizontal="center" vertical="center"/>
      <protection locked="0"/>
    </xf>
    <xf numFmtId="0" fontId="42" fillId="49" borderId="11" xfId="0" applyFont="1" applyFill="1" applyBorder="1" applyAlignment="1" applyProtection="1">
      <alignment horizontal="left" vertical="center"/>
      <protection locked="0"/>
    </xf>
    <xf numFmtId="0" fontId="42" fillId="20" borderId="11" xfId="0" applyFont="1" applyFill="1" applyBorder="1" applyAlignment="1" applyProtection="1">
      <alignment horizontal="left" vertical="center"/>
      <protection locked="0"/>
    </xf>
    <xf numFmtId="0" fontId="14" fillId="35" borderId="5" xfId="0" applyFont="1" applyFill="1" applyBorder="1" applyAlignment="1" applyProtection="1">
      <alignment horizontal="center" vertical="center"/>
      <protection locked="0"/>
    </xf>
    <xf numFmtId="0" fontId="32" fillId="20" borderId="7" xfId="0" applyFont="1" applyFill="1" applyBorder="1" applyAlignment="1" applyProtection="1">
      <alignment horizontal="center" vertical="center"/>
      <protection locked="0"/>
    </xf>
    <xf numFmtId="0" fontId="32" fillId="49" borderId="7" xfId="0" applyFont="1" applyFill="1" applyBorder="1" applyAlignment="1" applyProtection="1">
      <alignment horizontal="center" vertical="center"/>
      <protection locked="0"/>
    </xf>
    <xf numFmtId="0" fontId="48" fillId="21" borderId="16" xfId="0" applyFont="1" applyFill="1" applyBorder="1" applyAlignment="1">
      <alignment horizontal="left"/>
    </xf>
    <xf numFmtId="0" fontId="14" fillId="21" borderId="8" xfId="0" applyFont="1" applyFill="1" applyBorder="1" applyAlignment="1" applyProtection="1">
      <alignment horizontal="center" vertical="center" wrapText="1"/>
      <protection locked="0"/>
    </xf>
    <xf numFmtId="0" fontId="13" fillId="18" borderId="11" xfId="0" applyFont="1" applyFill="1" applyBorder="1" applyAlignment="1">
      <alignment horizontal="left"/>
    </xf>
    <xf numFmtId="14" fontId="14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2" fillId="20" borderId="8" xfId="0" applyFont="1" applyFill="1" applyBorder="1" applyAlignment="1" applyProtection="1">
      <alignment horizontal="center" vertical="center"/>
      <protection locked="0"/>
    </xf>
    <xf numFmtId="0" fontId="32" fillId="20" borderId="55" xfId="0" applyFont="1" applyFill="1" applyBorder="1" applyAlignment="1" applyProtection="1">
      <alignment horizontal="center" vertical="center"/>
      <protection locked="0"/>
    </xf>
    <xf numFmtId="0" fontId="14" fillId="55" borderId="55" xfId="0" applyFont="1" applyFill="1" applyBorder="1" applyAlignment="1" applyProtection="1">
      <alignment horizontal="center" vertical="center"/>
      <protection locked="0"/>
    </xf>
    <xf numFmtId="0" fontId="14" fillId="55" borderId="5" xfId="0" applyFont="1" applyFill="1" applyBorder="1" applyAlignment="1" applyProtection="1">
      <alignment horizontal="center" vertical="center"/>
      <protection locked="0"/>
    </xf>
    <xf numFmtId="0" fontId="14" fillId="56" borderId="5" xfId="0" applyFont="1" applyFill="1" applyBorder="1" applyAlignment="1" applyProtection="1">
      <alignment horizontal="center" vertical="center"/>
      <protection locked="0"/>
    </xf>
    <xf numFmtId="0" fontId="14" fillId="55" borderId="8" xfId="0" applyFont="1" applyFill="1" applyBorder="1" applyAlignment="1" applyProtection="1">
      <alignment horizontal="center" vertical="center"/>
      <protection locked="0"/>
    </xf>
    <xf numFmtId="0" fontId="14" fillId="56" borderId="8" xfId="0" applyFont="1" applyFill="1" applyBorder="1" applyAlignment="1" applyProtection="1">
      <alignment horizontal="center" vertical="center" wrapText="1"/>
      <protection locked="0"/>
    </xf>
    <xf numFmtId="0" fontId="11" fillId="46" borderId="77" xfId="0" applyFont="1" applyFill="1" applyBorder="1" applyAlignment="1" applyProtection="1">
      <alignment horizontal="center" vertical="center"/>
      <protection locked="0"/>
    </xf>
    <xf numFmtId="0" fontId="24" fillId="52" borderId="7" xfId="0" applyFont="1" applyFill="1" applyBorder="1" applyAlignment="1">
      <alignment horizontal="center"/>
    </xf>
    <xf numFmtId="0" fontId="13" fillId="54" borderId="8" xfId="0" applyFont="1" applyFill="1" applyBorder="1" applyAlignment="1">
      <alignment horizontal="center" vertical="center" wrapText="1"/>
    </xf>
    <xf numFmtId="49" fontId="14" fillId="21" borderId="5" xfId="0" applyNumberFormat="1" applyFont="1" applyFill="1" applyBorder="1" applyAlignment="1" applyProtection="1">
      <alignment horizontal="center" vertical="center"/>
      <protection locked="0"/>
    </xf>
    <xf numFmtId="49" fontId="58" fillId="26" borderId="40" xfId="0" applyNumberFormat="1" applyFont="1" applyFill="1" applyBorder="1" applyProtection="1">
      <protection hidden="1"/>
    </xf>
    <xf numFmtId="0" fontId="17" fillId="27" borderId="40" xfId="0" applyFont="1" applyFill="1" applyBorder="1" applyAlignment="1">
      <alignment horizontal="center"/>
    </xf>
    <xf numFmtId="0" fontId="11" fillId="27" borderId="40" xfId="0" applyFont="1" applyFill="1" applyBorder="1" applyAlignment="1" applyProtection="1">
      <alignment horizontal="center" vertical="center"/>
      <protection locked="0"/>
    </xf>
    <xf numFmtId="0" fontId="2" fillId="20" borderId="0" xfId="0" applyFont="1" applyFill="1" applyAlignment="1">
      <alignment horizontal="center"/>
    </xf>
    <xf numFmtId="2" fontId="32" fillId="20" borderId="5" xfId="0" applyNumberFormat="1" applyFont="1" applyFill="1" applyBorder="1" applyAlignment="1">
      <alignment horizontal="center" vertical="center"/>
    </xf>
    <xf numFmtId="2" fontId="32" fillId="49" borderId="5" xfId="0" applyNumberFormat="1" applyFont="1" applyFill="1" applyBorder="1" applyAlignment="1">
      <alignment horizontal="center" vertical="center"/>
    </xf>
    <xf numFmtId="2" fontId="32" fillId="20" borderId="5" xfId="0" applyNumberFormat="1" applyFont="1" applyFill="1" applyBorder="1" applyAlignment="1" applyProtection="1">
      <alignment horizontal="center" vertical="center"/>
      <protection locked="0"/>
    </xf>
    <xf numFmtId="2" fontId="32" fillId="49" borderId="5" xfId="0" applyNumberFormat="1" applyFont="1" applyFill="1" applyBorder="1" applyAlignment="1" applyProtection="1">
      <alignment horizontal="center" vertical="center"/>
      <protection locked="0"/>
    </xf>
    <xf numFmtId="0" fontId="21" fillId="56" borderId="5" xfId="0" applyFont="1" applyFill="1" applyBorder="1" applyAlignment="1">
      <alignment horizontal="center" vertical="center"/>
    </xf>
    <xf numFmtId="0" fontId="21" fillId="55" borderId="5" xfId="0" applyFont="1" applyFill="1" applyBorder="1" applyAlignment="1">
      <alignment horizontal="center" vertical="center"/>
    </xf>
    <xf numFmtId="2" fontId="46" fillId="20" borderId="5" xfId="0" applyNumberFormat="1" applyFont="1" applyFill="1" applyBorder="1" applyAlignment="1">
      <alignment horizontal="center" vertical="center"/>
    </xf>
    <xf numFmtId="2" fontId="46" fillId="49" borderId="5" xfId="0" applyNumberFormat="1" applyFont="1" applyFill="1" applyBorder="1" applyAlignment="1">
      <alignment horizontal="center" vertical="center"/>
    </xf>
    <xf numFmtId="0" fontId="21" fillId="56" borderId="5" xfId="0" applyFont="1" applyFill="1" applyBorder="1" applyAlignment="1" applyProtection="1">
      <alignment horizontal="center" vertical="center" wrapText="1"/>
      <protection locked="0"/>
    </xf>
    <xf numFmtId="0" fontId="1" fillId="20" borderId="0" xfId="0" applyFont="1" applyFill="1"/>
    <xf numFmtId="0" fontId="16" fillId="4" borderId="11" xfId="0" applyFont="1" applyFill="1" applyBorder="1" applyAlignment="1">
      <alignment horizontal="left"/>
    </xf>
    <xf numFmtId="0" fontId="16" fillId="4" borderId="15" xfId="0" applyFont="1" applyFill="1" applyBorder="1" applyAlignment="1">
      <alignment horizontal="left"/>
    </xf>
    <xf numFmtId="0" fontId="25" fillId="33" borderId="40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/>
    </xf>
    <xf numFmtId="0" fontId="9" fillId="0" borderId="17" xfId="0" applyFont="1" applyBorder="1"/>
    <xf numFmtId="0" fontId="9" fillId="0" borderId="18" xfId="0" applyFont="1" applyBorder="1"/>
    <xf numFmtId="0" fontId="13" fillId="5" borderId="6" xfId="0" applyFont="1" applyFill="1" applyBorder="1" applyAlignment="1">
      <alignment horizontal="left"/>
    </xf>
    <xf numFmtId="0" fontId="9" fillId="0" borderId="7" xfId="0" applyFont="1" applyBorder="1"/>
    <xf numFmtId="0" fontId="13" fillId="5" borderId="6" xfId="0" applyFont="1" applyFill="1" applyBorder="1" applyAlignment="1">
      <alignment horizontal="left" wrapText="1"/>
    </xf>
    <xf numFmtId="0" fontId="13" fillId="6" borderId="6" xfId="0" applyFont="1" applyFill="1" applyBorder="1" applyAlignment="1">
      <alignment horizontal="left" wrapText="1"/>
    </xf>
    <xf numFmtId="0" fontId="13" fillId="6" borderId="6" xfId="0" applyFont="1" applyFill="1" applyBorder="1" applyAlignment="1">
      <alignment horizontal="left"/>
    </xf>
    <xf numFmtId="0" fontId="13" fillId="6" borderId="6" xfId="0" applyFont="1" applyFill="1" applyBorder="1" applyAlignment="1">
      <alignment horizontal="left" vertical="top" wrapText="1"/>
    </xf>
    <xf numFmtId="0" fontId="12" fillId="4" borderId="39" xfId="0" applyFont="1" applyFill="1" applyBorder="1" applyAlignment="1">
      <alignment horizontal="left" vertical="center"/>
    </xf>
    <xf numFmtId="0" fontId="12" fillId="4" borderId="50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left"/>
    </xf>
    <xf numFmtId="0" fontId="12" fillId="4" borderId="11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/>
    </xf>
    <xf numFmtId="0" fontId="9" fillId="0" borderId="38" xfId="0" applyFont="1" applyBorder="1"/>
    <xf numFmtId="0" fontId="39" fillId="52" borderId="73" xfId="0" applyFont="1" applyFill="1" applyBorder="1" applyAlignment="1">
      <alignment horizontal="center" vertical="center" wrapText="1"/>
    </xf>
    <xf numFmtId="0" fontId="39" fillId="52" borderId="74" xfId="0" applyFont="1" applyFill="1" applyBorder="1" applyAlignment="1">
      <alignment horizontal="center" vertical="center" wrapText="1"/>
    </xf>
    <xf numFmtId="0" fontId="39" fillId="52" borderId="75" xfId="0" applyFont="1" applyFill="1" applyBorder="1" applyAlignment="1">
      <alignment horizontal="center" vertical="center" wrapText="1"/>
    </xf>
    <xf numFmtId="0" fontId="39" fillId="52" borderId="76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50" borderId="11" xfId="0" applyFont="1" applyFill="1" applyBorder="1" applyAlignment="1" applyProtection="1">
      <alignment horizontal="center" vertical="center"/>
      <protection locked="0"/>
    </xf>
    <xf numFmtId="0" fontId="13" fillId="50" borderId="7" xfId="0" applyFont="1" applyFill="1" applyBorder="1" applyAlignment="1" applyProtection="1">
      <alignment horizontal="center" vertical="center"/>
      <protection locked="0"/>
    </xf>
    <xf numFmtId="0" fontId="11" fillId="38" borderId="11" xfId="0" applyFont="1" applyFill="1" applyBorder="1" applyAlignment="1" applyProtection="1">
      <alignment horizontal="left" vertical="center"/>
      <protection locked="0"/>
    </xf>
    <xf numFmtId="0" fontId="11" fillId="38" borderId="15" xfId="0" applyFont="1" applyFill="1" applyBorder="1" applyAlignment="1" applyProtection="1">
      <alignment horizontal="left" vertical="center"/>
      <protection locked="0"/>
    </xf>
    <xf numFmtId="0" fontId="11" fillId="39" borderId="11" xfId="0" applyFont="1" applyFill="1" applyBorder="1" applyAlignment="1" applyProtection="1">
      <alignment horizontal="left" vertical="center"/>
      <protection locked="0"/>
    </xf>
    <xf numFmtId="0" fontId="11" fillId="39" borderId="15" xfId="0" applyFont="1" applyFill="1" applyBorder="1" applyAlignment="1" applyProtection="1">
      <alignment horizontal="left" vertical="center"/>
      <protection locked="0"/>
    </xf>
    <xf numFmtId="0" fontId="13" fillId="7" borderId="22" xfId="0" applyFont="1" applyFill="1" applyBorder="1" applyAlignment="1">
      <alignment horizontal="center" vertical="center"/>
    </xf>
    <xf numFmtId="0" fontId="28" fillId="0" borderId="23" xfId="0" applyFont="1" applyBorder="1"/>
    <xf numFmtId="0" fontId="28" fillId="0" borderId="24" xfId="0" applyFont="1" applyBorder="1"/>
    <xf numFmtId="0" fontId="12" fillId="4" borderId="51" xfId="0" applyFont="1" applyFill="1" applyBorder="1" applyAlignment="1">
      <alignment horizontal="left" vertical="center"/>
    </xf>
    <xf numFmtId="0" fontId="12" fillId="4" borderId="52" xfId="0" applyFont="1" applyFill="1" applyBorder="1" applyAlignment="1">
      <alignment horizontal="left" vertical="center"/>
    </xf>
    <xf numFmtId="0" fontId="25" fillId="33" borderId="57" xfId="0" applyFont="1" applyFill="1" applyBorder="1" applyAlignment="1">
      <alignment horizontal="left" vertical="center" wrapText="1"/>
    </xf>
    <xf numFmtId="0" fontId="12" fillId="4" borderId="19" xfId="0" applyFont="1" applyFill="1" applyBorder="1" applyAlignment="1">
      <alignment horizontal="left" vertical="center"/>
    </xf>
    <xf numFmtId="0" fontId="9" fillId="0" borderId="20" xfId="0" applyFont="1" applyBorder="1"/>
    <xf numFmtId="0" fontId="13" fillId="7" borderId="21" xfId="0" applyFont="1" applyFill="1" applyBorder="1" applyAlignment="1">
      <alignment horizontal="center" vertical="center"/>
    </xf>
    <xf numFmtId="0" fontId="28" fillId="0" borderId="25" xfId="0" applyFont="1" applyBorder="1"/>
    <xf numFmtId="0" fontId="12" fillId="36" borderId="40" xfId="0" applyFont="1" applyFill="1" applyBorder="1" applyAlignment="1">
      <alignment horizontal="left" vertical="center"/>
    </xf>
    <xf numFmtId="0" fontId="9" fillId="26" borderId="40" xfId="0" applyFont="1" applyFill="1" applyBorder="1"/>
    <xf numFmtId="0" fontId="20" fillId="57" borderId="11" xfId="0" applyFont="1" applyFill="1" applyBorder="1" applyAlignment="1">
      <alignment horizontal="left" vertical="center"/>
    </xf>
    <xf numFmtId="0" fontId="20" fillId="57" borderId="15" xfId="0" applyFont="1" applyFill="1" applyBorder="1" applyAlignment="1">
      <alignment horizontal="left" vertical="center"/>
    </xf>
    <xf numFmtId="0" fontId="20" fillId="57" borderId="38" xfId="0" applyFont="1" applyFill="1" applyBorder="1" applyAlignment="1">
      <alignment horizontal="left" vertical="center"/>
    </xf>
    <xf numFmtId="0" fontId="39" fillId="26" borderId="40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3" fillId="27" borderId="40" xfId="0" applyFont="1" applyFill="1" applyBorder="1" applyAlignment="1">
      <alignment horizontal="left"/>
    </xf>
    <xf numFmtId="0" fontId="13" fillId="27" borderId="54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31" fillId="41" borderId="83" xfId="0" applyFont="1" applyFill="1" applyBorder="1" applyAlignment="1">
      <alignment horizontal="left" vertical="center" wrapText="1"/>
    </xf>
    <xf numFmtId="0" fontId="31" fillId="41" borderId="84" xfId="0" applyFont="1" applyFill="1" applyBorder="1" applyAlignment="1">
      <alignment horizontal="left" vertical="center" wrapText="1"/>
    </xf>
    <xf numFmtId="0" fontId="31" fillId="41" borderId="85" xfId="0" applyFont="1" applyFill="1" applyBorder="1" applyAlignment="1">
      <alignment horizontal="left" vertical="center" wrapText="1"/>
    </xf>
    <xf numFmtId="0" fontId="13" fillId="47" borderId="58" xfId="0" applyFont="1" applyFill="1" applyBorder="1" applyAlignment="1">
      <alignment horizontal="left" vertical="top" wrapText="1"/>
    </xf>
    <xf numFmtId="0" fontId="13" fillId="47" borderId="59" xfId="0" applyFont="1" applyFill="1" applyBorder="1" applyAlignment="1">
      <alignment horizontal="left" vertical="top" wrapText="1"/>
    </xf>
    <xf numFmtId="0" fontId="13" fillId="47" borderId="60" xfId="0" applyFont="1" applyFill="1" applyBorder="1" applyAlignment="1">
      <alignment horizontal="left" vertical="top" wrapText="1"/>
    </xf>
    <xf numFmtId="0" fontId="13" fillId="47" borderId="58" xfId="0" applyFont="1" applyFill="1" applyBorder="1" applyAlignment="1">
      <alignment horizontal="left" vertical="top"/>
    </xf>
    <xf numFmtId="0" fontId="13" fillId="47" borderId="59" xfId="0" applyFont="1" applyFill="1" applyBorder="1" applyAlignment="1">
      <alignment horizontal="left" vertical="top"/>
    </xf>
    <xf numFmtId="0" fontId="13" fillId="47" borderId="60" xfId="0" applyFont="1" applyFill="1" applyBorder="1" applyAlignment="1">
      <alignment horizontal="left" vertical="top"/>
    </xf>
    <xf numFmtId="0" fontId="13" fillId="47" borderId="58" xfId="0" applyFont="1" applyFill="1" applyBorder="1" applyAlignment="1">
      <alignment horizontal="left"/>
    </xf>
    <xf numFmtId="0" fontId="13" fillId="47" borderId="59" xfId="0" applyFont="1" applyFill="1" applyBorder="1" applyAlignment="1">
      <alignment horizontal="left"/>
    </xf>
    <xf numFmtId="0" fontId="13" fillId="47" borderId="60" xfId="0" applyFont="1" applyFill="1" applyBorder="1" applyAlignment="1">
      <alignment horizontal="left"/>
    </xf>
    <xf numFmtId="0" fontId="18" fillId="40" borderId="58" xfId="0" applyFont="1" applyFill="1" applyBorder="1" applyAlignment="1">
      <alignment horizontal="left"/>
    </xf>
    <xf numFmtId="0" fontId="18" fillId="40" borderId="59" xfId="0" applyFont="1" applyFill="1" applyBorder="1" applyAlignment="1">
      <alignment horizontal="left"/>
    </xf>
    <xf numFmtId="0" fontId="18" fillId="40" borderId="60" xfId="0" applyFont="1" applyFill="1" applyBorder="1" applyAlignment="1">
      <alignment horizontal="left"/>
    </xf>
    <xf numFmtId="0" fontId="13" fillId="41" borderId="58" xfId="0" applyFont="1" applyFill="1" applyBorder="1"/>
    <xf numFmtId="0" fontId="13" fillId="41" borderId="59" xfId="0" applyFont="1" applyFill="1" applyBorder="1"/>
    <xf numFmtId="0" fontId="13" fillId="41" borderId="60" xfId="0" applyFont="1" applyFill="1" applyBorder="1"/>
    <xf numFmtId="0" fontId="13" fillId="6" borderId="11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49" fontId="13" fillId="41" borderId="58" xfId="0" applyNumberFormat="1" applyFont="1" applyFill="1" applyBorder="1" applyAlignment="1">
      <alignment vertical="center"/>
    </xf>
    <xf numFmtId="49" fontId="13" fillId="41" borderId="59" xfId="0" applyNumberFormat="1" applyFont="1" applyFill="1" applyBorder="1" applyAlignment="1">
      <alignment vertical="center"/>
    </xf>
    <xf numFmtId="49" fontId="13" fillId="41" borderId="60" xfId="0" applyNumberFormat="1" applyFont="1" applyFill="1" applyBorder="1" applyAlignment="1">
      <alignment vertical="center"/>
    </xf>
    <xf numFmtId="0" fontId="13" fillId="41" borderId="58" xfId="0" applyFont="1" applyFill="1" applyBorder="1" applyAlignment="1">
      <alignment vertical="center"/>
    </xf>
    <xf numFmtId="0" fontId="13" fillId="41" borderId="59" xfId="0" applyFont="1" applyFill="1" applyBorder="1" applyAlignment="1">
      <alignment vertical="center"/>
    </xf>
    <xf numFmtId="0" fontId="13" fillId="41" borderId="60" xfId="0" applyFont="1" applyFill="1" applyBorder="1" applyAlignment="1">
      <alignment vertical="center"/>
    </xf>
    <xf numFmtId="0" fontId="13" fillId="6" borderId="11" xfId="0" applyFont="1" applyFill="1" applyBorder="1" applyAlignment="1">
      <alignment horizontal="left" vertical="top" wrapText="1"/>
    </xf>
    <xf numFmtId="0" fontId="18" fillId="19" borderId="40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left" wrapText="1"/>
    </xf>
    <xf numFmtId="0" fontId="13" fillId="6" borderId="11" xfId="0" applyFont="1" applyFill="1" applyBorder="1" applyAlignment="1">
      <alignment horizontal="left" wrapText="1"/>
    </xf>
    <xf numFmtId="0" fontId="16" fillId="4" borderId="51" xfId="0" applyFont="1" applyFill="1" applyBorder="1" applyAlignment="1">
      <alignment horizontal="left"/>
    </xf>
    <xf numFmtId="0" fontId="16" fillId="4" borderId="52" xfId="0" applyFont="1" applyFill="1" applyBorder="1" applyAlignment="1">
      <alignment horizontal="left"/>
    </xf>
    <xf numFmtId="0" fontId="16" fillId="4" borderId="53" xfId="0" applyFont="1" applyFill="1" applyBorder="1" applyAlignment="1">
      <alignment horizontal="left"/>
    </xf>
    <xf numFmtId="0" fontId="12" fillId="14" borderId="11" xfId="0" applyFont="1" applyFill="1" applyBorder="1" applyAlignment="1">
      <alignment horizontal="left"/>
    </xf>
    <xf numFmtId="0" fontId="9" fillId="15" borderId="15" xfId="0" applyFont="1" applyFill="1" applyBorder="1"/>
    <xf numFmtId="0" fontId="9" fillId="15" borderId="7" xfId="0" applyFont="1" applyFill="1" applyBorder="1"/>
    <xf numFmtId="0" fontId="12" fillId="9" borderId="11" xfId="0" applyFont="1" applyFill="1" applyBorder="1" applyAlignment="1">
      <alignment horizontal="left"/>
    </xf>
    <xf numFmtId="0" fontId="9" fillId="0" borderId="15" xfId="0" applyFont="1" applyBorder="1"/>
    <xf numFmtId="0" fontId="13" fillId="42" borderId="58" xfId="0" applyFont="1" applyFill="1" applyBorder="1" applyAlignment="1">
      <alignment horizontal="center" vertical="center" wrapText="1"/>
    </xf>
    <xf numFmtId="0" fontId="13" fillId="42" borderId="59" xfId="0" applyFont="1" applyFill="1" applyBorder="1" applyAlignment="1">
      <alignment horizontal="center" vertical="center" wrapText="1"/>
    </xf>
    <xf numFmtId="0" fontId="13" fillId="42" borderId="60" xfId="0" applyFont="1" applyFill="1" applyBorder="1" applyAlignment="1">
      <alignment horizontal="center" vertical="center" wrapText="1"/>
    </xf>
    <xf numFmtId="1" fontId="13" fillId="42" borderId="58" xfId="0" applyNumberFormat="1" applyFont="1" applyFill="1" applyBorder="1" applyAlignment="1" applyProtection="1">
      <alignment horizontal="left" vertical="top" wrapText="1"/>
      <protection locked="0"/>
    </xf>
    <xf numFmtId="1" fontId="13" fillId="42" borderId="60" xfId="0" applyNumberFormat="1" applyFont="1" applyFill="1" applyBorder="1" applyAlignment="1" applyProtection="1">
      <alignment horizontal="left" vertical="top" wrapText="1"/>
      <protection locked="0"/>
    </xf>
    <xf numFmtId="1" fontId="13" fillId="42" borderId="58" xfId="0" applyNumberFormat="1" applyFont="1" applyFill="1" applyBorder="1" applyAlignment="1">
      <alignment horizontal="left" wrapText="1"/>
    </xf>
    <xf numFmtId="1" fontId="13" fillId="42" borderId="59" xfId="0" applyNumberFormat="1" applyFont="1" applyFill="1" applyBorder="1" applyAlignment="1">
      <alignment horizontal="left" wrapText="1"/>
    </xf>
    <xf numFmtId="1" fontId="13" fillId="42" borderId="60" xfId="0" applyNumberFormat="1" applyFont="1" applyFill="1" applyBorder="1" applyAlignment="1">
      <alignment horizontal="left" wrapText="1"/>
    </xf>
    <xf numFmtId="0" fontId="13" fillId="41" borderId="83" xfId="0" applyFont="1" applyFill="1" applyBorder="1" applyAlignment="1">
      <alignment horizontal="left" vertical="center" wrapText="1"/>
    </xf>
    <xf numFmtId="0" fontId="13" fillId="41" borderId="84" xfId="0" applyFont="1" applyFill="1" applyBorder="1" applyAlignment="1">
      <alignment horizontal="left" vertical="center" wrapText="1"/>
    </xf>
    <xf numFmtId="0" fontId="13" fillId="41" borderId="85" xfId="0" applyFont="1" applyFill="1" applyBorder="1" applyAlignment="1">
      <alignment horizontal="left" vertical="center" wrapText="1"/>
    </xf>
    <xf numFmtId="0" fontId="9" fillId="0" borderId="39" xfId="0" applyFont="1" applyBorder="1"/>
    <xf numFmtId="0" fontId="16" fillId="36" borderId="40" xfId="0" applyFont="1" applyFill="1" applyBorder="1"/>
    <xf numFmtId="0" fontId="13" fillId="50" borderId="11" xfId="0" applyFont="1" applyFill="1" applyBorder="1" applyAlignment="1">
      <alignment horizontal="center" vertical="center"/>
    </xf>
    <xf numFmtId="0" fontId="13" fillId="50" borderId="7" xfId="0" applyFont="1" applyFill="1" applyBorder="1" applyAlignment="1">
      <alignment horizontal="center" vertical="center"/>
    </xf>
    <xf numFmtId="0" fontId="13" fillId="41" borderId="83" xfId="0" applyFont="1" applyFill="1" applyBorder="1" applyAlignment="1">
      <alignment horizontal="left"/>
    </xf>
    <xf numFmtId="0" fontId="13" fillId="41" borderId="84" xfId="0" applyFont="1" applyFill="1" applyBorder="1" applyAlignment="1">
      <alignment horizontal="left"/>
    </xf>
    <xf numFmtId="0" fontId="13" fillId="41" borderId="85" xfId="0" applyFont="1" applyFill="1" applyBorder="1" applyAlignment="1">
      <alignment horizontal="left"/>
    </xf>
    <xf numFmtId="0" fontId="13" fillId="41" borderId="83" xfId="0" applyFont="1" applyFill="1" applyBorder="1" applyAlignment="1">
      <alignment horizontal="left" wrapText="1"/>
    </xf>
    <xf numFmtId="0" fontId="13" fillId="41" borderId="84" xfId="0" applyFont="1" applyFill="1" applyBorder="1" applyAlignment="1">
      <alignment horizontal="left" wrapText="1"/>
    </xf>
    <xf numFmtId="0" fontId="13" fillId="41" borderId="85" xfId="0" applyFont="1" applyFill="1" applyBorder="1" applyAlignment="1">
      <alignment horizontal="left" wrapText="1"/>
    </xf>
    <xf numFmtId="0" fontId="13" fillId="41" borderId="83" xfId="0" applyFont="1" applyFill="1" applyBorder="1" applyAlignment="1">
      <alignment horizontal="left" vertical="center"/>
    </xf>
    <xf numFmtId="0" fontId="13" fillId="41" borderId="84" xfId="0" applyFont="1" applyFill="1" applyBorder="1" applyAlignment="1">
      <alignment horizontal="left" vertical="center"/>
    </xf>
    <xf numFmtId="0" fontId="13" fillId="41" borderId="85" xfId="0" applyFont="1" applyFill="1" applyBorder="1" applyAlignment="1">
      <alignment horizontal="left" vertical="center"/>
    </xf>
    <xf numFmtId="0" fontId="33" fillId="40" borderId="83" xfId="0" applyFont="1" applyFill="1" applyBorder="1" applyAlignment="1">
      <alignment horizontal="left" vertical="center" wrapText="1"/>
    </xf>
    <xf numFmtId="0" fontId="33" fillId="40" borderId="85" xfId="0" applyFont="1" applyFill="1" applyBorder="1" applyAlignment="1">
      <alignment horizontal="left" vertical="center" wrapText="1"/>
    </xf>
    <xf numFmtId="0" fontId="17" fillId="7" borderId="51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left" vertical="center"/>
    </xf>
    <xf numFmtId="0" fontId="44" fillId="57" borderId="11" xfId="0" applyFont="1" applyFill="1" applyBorder="1" applyAlignment="1">
      <alignment horizontal="left" vertical="center"/>
    </xf>
    <xf numFmtId="0" fontId="44" fillId="57" borderId="15" xfId="0" applyFont="1" applyFill="1" applyBorder="1" applyAlignment="1">
      <alignment horizontal="left" vertical="center"/>
    </xf>
    <xf numFmtId="0" fontId="44" fillId="57" borderId="38" xfId="0" applyFont="1" applyFill="1" applyBorder="1" applyAlignment="1">
      <alignment horizontal="left" vertical="center"/>
    </xf>
    <xf numFmtId="0" fontId="13" fillId="36" borderId="55" xfId="0" applyFont="1" applyFill="1" applyBorder="1" applyAlignment="1">
      <alignment horizontal="center" vertical="center"/>
    </xf>
    <xf numFmtId="0" fontId="13" fillId="36" borderId="8" xfId="0" applyFont="1" applyFill="1" applyBorder="1" applyAlignment="1">
      <alignment horizontal="center" vertical="center"/>
    </xf>
    <xf numFmtId="0" fontId="13" fillId="55" borderId="51" xfId="0" applyFont="1" applyFill="1" applyBorder="1" applyAlignment="1">
      <alignment horizontal="center" vertical="center"/>
    </xf>
    <xf numFmtId="0" fontId="13" fillId="55" borderId="13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left" vertical="center"/>
    </xf>
    <xf numFmtId="0" fontId="13" fillId="27" borderId="40" xfId="0" applyFont="1" applyFill="1" applyBorder="1" applyAlignment="1">
      <alignment horizontal="left" wrapText="1"/>
    </xf>
    <xf numFmtId="0" fontId="18" fillId="40" borderId="73" xfId="0" applyFont="1" applyFill="1" applyBorder="1" applyAlignment="1">
      <alignment horizontal="left"/>
    </xf>
    <xf numFmtId="0" fontId="18" fillId="40" borderId="74" xfId="0" applyFont="1" applyFill="1" applyBorder="1" applyAlignment="1">
      <alignment horizontal="left"/>
    </xf>
    <xf numFmtId="0" fontId="18" fillId="40" borderId="86" xfId="0" applyFont="1" applyFill="1" applyBorder="1" applyAlignment="1">
      <alignment horizontal="left"/>
    </xf>
    <xf numFmtId="0" fontId="30" fillId="50" borderId="11" xfId="0" applyFont="1" applyFill="1" applyBorder="1" applyAlignment="1">
      <alignment horizontal="center" vertical="center"/>
    </xf>
    <xf numFmtId="0" fontId="30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65"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topLeftCell="A127" workbookViewId="0">
      <selection activeCell="F156" sqref="F156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5" t="s">
        <v>225</v>
      </c>
      <c r="C1" s="815"/>
      <c r="D1" s="815"/>
      <c r="E1" s="815"/>
      <c r="F1" s="815"/>
      <c r="G1" s="100"/>
      <c r="H1" s="100"/>
      <c r="I1" s="100"/>
      <c r="J1" s="100"/>
      <c r="K1" s="100"/>
      <c r="L1" s="100"/>
      <c r="M1" s="141" t="s">
        <v>6014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1" t="s">
        <v>204</v>
      </c>
      <c r="B3" s="832"/>
      <c r="C3" s="56" t="s">
        <v>6028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3" t="s">
        <v>1</v>
      </c>
      <c r="B4" s="820"/>
      <c r="C4" s="57" t="s">
        <v>493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9" t="s">
        <v>146</v>
      </c>
      <c r="B5" s="820"/>
      <c r="C5" s="58" t="s">
        <v>6029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3" t="s">
        <v>2</v>
      </c>
      <c r="B6" s="820"/>
      <c r="C6" s="57" t="s">
        <v>681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9" t="s">
        <v>4</v>
      </c>
      <c r="B7" s="820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3" t="s">
        <v>229</v>
      </c>
      <c r="B8" s="820"/>
      <c r="C8" s="126">
        <v>45945</v>
      </c>
      <c r="D8" s="129" t="str">
        <f>IF(C8="","",TEXT(C8,"DD/MM/AAAA"))</f>
        <v>15/10/2025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9" t="s">
        <v>228</v>
      </c>
      <c r="B9" s="820"/>
      <c r="C9" s="127">
        <v>46106</v>
      </c>
      <c r="D9" s="129" t="str">
        <f>IF(C9="","",TEXT(C9,"DD/MM/AAAA"))</f>
        <v>25/03/2026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3" t="s">
        <v>6</v>
      </c>
      <c r="B10" s="820"/>
      <c r="C10" s="60">
        <v>6.4</v>
      </c>
      <c r="D10" s="129">
        <f>IF(AND(C8=0, C9=0), "", C9-C8)</f>
        <v>161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9" t="s">
        <v>7</v>
      </c>
      <c r="B11" s="820"/>
      <c r="C11" s="58">
        <v>6.4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20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9" t="s">
        <v>224</v>
      </c>
      <c r="B13" s="820"/>
      <c r="C13" s="58">
        <v>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3" t="s">
        <v>9</v>
      </c>
      <c r="B14" s="820"/>
      <c r="C14" s="57">
        <v>2.86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1" t="s">
        <v>147</v>
      </c>
      <c r="B15" s="820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2" t="s">
        <v>148</v>
      </c>
      <c r="B16" s="820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9" t="s">
        <v>14</v>
      </c>
      <c r="B17" s="820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3" t="s">
        <v>155</v>
      </c>
      <c r="B19" s="814"/>
      <c r="C19" s="814"/>
      <c r="D19" s="814"/>
      <c r="E19" s="814"/>
      <c r="F19" s="814"/>
      <c r="G19" s="814"/>
      <c r="H19" s="827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527" t="s">
        <v>6022</v>
      </c>
      <c r="E20" s="527" t="s">
        <v>6023</v>
      </c>
      <c r="F20" s="527" t="s">
        <v>6024</v>
      </c>
      <c r="G20" s="527" t="s">
        <v>20</v>
      </c>
      <c r="H20" s="527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24</v>
      </c>
      <c r="C26" s="64"/>
      <c r="D26" s="344">
        <v>342.65</v>
      </c>
      <c r="E26" s="351">
        <v>0.82799999999999996</v>
      </c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3" t="s">
        <v>154</v>
      </c>
      <c r="B37" s="814"/>
      <c r="C37" s="814"/>
      <c r="D37" s="814"/>
      <c r="E37" s="81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7" t="s">
        <v>37</v>
      </c>
      <c r="C38" s="527" t="s">
        <v>38</v>
      </c>
      <c r="D38" s="627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187</v>
      </c>
      <c r="E44" s="72" t="s">
        <v>11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3" t="s">
        <v>153</v>
      </c>
      <c r="B55" s="814"/>
      <c r="C55" s="814"/>
      <c r="D55" s="814"/>
      <c r="E55" s="814"/>
      <c r="F55" s="814"/>
      <c r="G55" s="81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7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6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6" t="s">
        <v>15</v>
      </c>
      <c r="B74" s="626" t="s">
        <v>686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>
        <v>24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8" t="s">
        <v>150</v>
      </c>
      <c r="B91" s="829"/>
      <c r="C91" s="829"/>
      <c r="D91" s="830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621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8" t="s">
        <v>619</v>
      </c>
      <c r="B93" s="770">
        <f>C11</f>
        <v>6.4</v>
      </c>
      <c r="C93" s="59" t="s">
        <v>628</v>
      </c>
      <c r="D93" s="59" t="s">
        <v>628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49" t="s">
        <v>620</v>
      </c>
      <c r="B94" s="771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5"/>
      <c r="D95" s="646"/>
      <c r="E95" s="646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5"/>
      <c r="D96" s="647"/>
      <c r="E96" s="647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5"/>
      <c r="D97" s="646"/>
      <c r="E97" s="646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5"/>
      <c r="D98" s="647"/>
      <c r="E98" s="647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6" t="s">
        <v>151</v>
      </c>
      <c r="B100" s="817"/>
      <c r="C100" s="817"/>
      <c r="D100" s="818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3" t="s">
        <v>386</v>
      </c>
      <c r="B109" s="814"/>
      <c r="C109" s="814"/>
      <c r="D109" s="81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5" t="s">
        <v>684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600</v>
      </c>
      <c r="B111" s="672">
        <v>62.097999999999999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59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0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1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2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686</v>
      </c>
      <c r="C117" s="837" t="s">
        <v>378</v>
      </c>
      <c r="D117" s="838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3"/>
      <c r="C118" s="839"/>
      <c r="D118" s="840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4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3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4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686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5"/>
      <c r="B123" s="666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7"/>
      <c r="B124" s="668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5"/>
      <c r="B125" s="666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7"/>
      <c r="B126" s="668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8" t="s">
        <v>606</v>
      </c>
      <c r="B129" s="617" t="s">
        <v>685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2" t="s">
        <v>604</v>
      </c>
      <c r="B130" s="623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0" t="s">
        <v>603</v>
      </c>
      <c r="B131" s="73">
        <v>13239.834999999999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19">
        <v>3538.56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1" t="s">
        <v>602</v>
      </c>
      <c r="B133" s="669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19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605</v>
      </c>
      <c r="B135" s="384" t="s">
        <v>685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4" t="s">
        <v>148</v>
      </c>
      <c r="B136" s="623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19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2" t="s">
        <v>609</v>
      </c>
      <c r="B139" s="633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1" t="s">
        <v>589</v>
      </c>
      <c r="B140" s="619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7" t="s">
        <v>590</v>
      </c>
      <c r="B142" s="455" t="s">
        <v>684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0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1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0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8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3" t="s">
        <v>397</v>
      </c>
      <c r="B148" s="834"/>
      <c r="C148" s="834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35"/>
      <c r="B149" s="836"/>
      <c r="C149" s="836"/>
      <c r="D149" s="657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3" t="s">
        <v>664</v>
      </c>
      <c r="B151" s="834"/>
      <c r="C151" s="834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35"/>
      <c r="B152" s="836"/>
      <c r="C152" s="836"/>
      <c r="D152" s="657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33" t="s">
        <v>468</v>
      </c>
      <c r="B154" s="834"/>
      <c r="C154" s="834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35"/>
      <c r="B155" s="836"/>
      <c r="C155" s="836"/>
      <c r="D155" s="795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kwmj4y4uxVricFID4tEr5FHmC6t1MLf3RbfNn6cVfYyQlXGRTaMjBEdx/jaONIiCFP19YlwouSlkvgEYHbWeHw==" saltValue="ZGqD4RMmFnoVEUwJil7n1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64" priority="2" operator="equal">
      <formula>0</formula>
    </cfRule>
    <cfRule type="expression" dxfId="63" priority="4">
      <formula>$C$80&lt;$B$80</formula>
    </cfRule>
  </conditionalFormatting>
  <conditionalFormatting sqref="C81">
    <cfRule type="cellIs" dxfId="62" priority="1" operator="equal">
      <formula>0</formula>
    </cfRule>
    <cfRule type="expression" dxfId="61" priority="3">
      <formula>$C$81&lt;$B$81</formula>
    </cfRule>
  </conditionalFormatting>
  <conditionalFormatting sqref="D102 D104 D106">
    <cfRule type="cellIs" dxfId="60" priority="7" operator="equal">
      <formula>0</formula>
    </cfRule>
  </conditionalFormatting>
  <conditionalFormatting sqref="D103 D105 D107">
    <cfRule type="cellIs" dxfId="5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AND(ISNUMBER($B75),$B75&lt;=SUM($B$21:$C$23))</formula1>
    </dataValidation>
    <dataValidation type="custom" showInputMessage="1" showErrorMessage="1" sqref="B76">
      <formula1>AND(ISNUMBER($B76),$B76&lt;=SUM($B$24:$C$26))</formula1>
    </dataValidation>
    <dataValidation type="custom" showInputMessage="1" showErrorMessage="1" sqref="B77">
      <formula1>AND(ISNUMBER($B77),$B77&lt;=SUM($B$27:$C$32))</formula1>
    </dataValidation>
    <dataValidation type="custom" showInputMessage="1" showErrorMessage="1" sqref="B78">
      <formula1>AND(ISNUMBER($B78),$B78&lt;=SUM($B$33:$C$34))</formula1>
    </dataValidation>
    <dataValidation type="custom" showInputMessage="1" showErrorMessage="1" sqref="B79">
      <formula1>AND(ISNUMBER($B79),$B79&lt;=SUM($B$35:$C$35))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S1" activePane="topRight" state="frozen"/>
      <selection activeCell="A17" sqref="A17"/>
      <selection pane="topRight" activeCell="AJ16" sqref="AJ16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50" t="s">
        <v>226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51" t="s">
        <v>0</v>
      </c>
      <c r="B2" s="852"/>
      <c r="C2" s="852"/>
      <c r="D2" s="852"/>
      <c r="E2" s="852"/>
      <c r="F2" s="852"/>
      <c r="G2" s="852"/>
      <c r="H2" s="852"/>
      <c r="I2" s="852"/>
      <c r="J2" s="852"/>
      <c r="K2" s="852"/>
      <c r="L2" s="852"/>
      <c r="M2" s="852"/>
      <c r="N2" s="852"/>
      <c r="O2" s="852"/>
      <c r="P2" s="852"/>
      <c r="Q2" s="852"/>
      <c r="R2" s="852"/>
      <c r="S2" s="852"/>
      <c r="T2" s="852"/>
      <c r="U2" s="852"/>
      <c r="V2" s="852"/>
      <c r="W2" s="852"/>
      <c r="X2" s="852"/>
      <c r="Y2" s="852"/>
      <c r="Z2" s="852"/>
      <c r="AA2" s="852"/>
      <c r="AB2" s="852"/>
      <c r="AC2" s="852"/>
      <c r="AD2" s="852"/>
      <c r="AE2" s="852"/>
      <c r="AF2" s="852"/>
      <c r="AG2" s="852"/>
      <c r="AH2" s="852"/>
      <c r="AI2" s="852"/>
      <c r="AJ2" s="852"/>
      <c r="AK2" s="852"/>
      <c r="AL2" s="852"/>
      <c r="AM2" s="852"/>
      <c r="AN2" s="852"/>
      <c r="AO2" s="852"/>
      <c r="AP2" s="852"/>
      <c r="AQ2" s="852"/>
      <c r="AR2" s="852"/>
      <c r="AS2" s="852"/>
      <c r="AT2" s="852"/>
      <c r="AU2" s="852"/>
      <c r="AV2" s="852"/>
      <c r="AW2" s="852"/>
      <c r="AX2" s="852"/>
      <c r="AY2" s="852"/>
      <c r="AZ2" s="852"/>
      <c r="BA2" s="852"/>
      <c r="BB2" s="852"/>
      <c r="BC2" s="852"/>
      <c r="BD2" s="852"/>
      <c r="BE2" s="852"/>
      <c r="BF2" s="852"/>
      <c r="BG2" s="852"/>
      <c r="BH2" s="852"/>
      <c r="BI2" s="852"/>
      <c r="BJ2" s="852"/>
      <c r="BK2" s="852"/>
      <c r="BL2" s="852"/>
      <c r="BM2" s="852"/>
      <c r="BN2" s="852"/>
      <c r="BO2" s="852"/>
      <c r="BP2" s="852"/>
      <c r="BQ2" s="852"/>
      <c r="BR2" s="852"/>
      <c r="BS2" s="852"/>
      <c r="BT2" s="852"/>
      <c r="BU2" s="852"/>
      <c r="BV2" s="852"/>
      <c r="BW2" s="852"/>
      <c r="BX2" s="852"/>
      <c r="BY2" s="852"/>
      <c r="BZ2" s="852"/>
      <c r="CA2" s="852"/>
      <c r="CB2" s="852"/>
      <c r="CC2" s="852"/>
      <c r="CD2" s="852"/>
      <c r="CE2" s="852"/>
      <c r="CF2" s="852"/>
      <c r="CG2" s="852"/>
      <c r="CH2" s="852"/>
      <c r="CI2" s="852"/>
      <c r="CJ2" s="852"/>
      <c r="CK2" s="852"/>
      <c r="CL2" s="852"/>
      <c r="CM2" s="852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3" t="s">
        <v>58</v>
      </c>
      <c r="B3" s="845" t="s">
        <v>22</v>
      </c>
      <c r="C3" s="846"/>
      <c r="D3" s="846"/>
      <c r="E3" s="846"/>
      <c r="F3" s="846"/>
      <c r="G3" s="847"/>
      <c r="H3" s="845" t="s">
        <v>23</v>
      </c>
      <c r="I3" s="846"/>
      <c r="J3" s="846"/>
      <c r="K3" s="846"/>
      <c r="L3" s="846"/>
      <c r="M3" s="847"/>
      <c r="N3" s="845" t="s">
        <v>24</v>
      </c>
      <c r="O3" s="846"/>
      <c r="P3" s="846"/>
      <c r="Q3" s="846"/>
      <c r="R3" s="846"/>
      <c r="S3" s="847"/>
      <c r="T3" s="845" t="s">
        <v>25</v>
      </c>
      <c r="U3" s="846"/>
      <c r="V3" s="846"/>
      <c r="W3" s="846"/>
      <c r="X3" s="846"/>
      <c r="Y3" s="847"/>
      <c r="Z3" s="845" t="s">
        <v>26</v>
      </c>
      <c r="AA3" s="846"/>
      <c r="AB3" s="846"/>
      <c r="AC3" s="846"/>
      <c r="AD3" s="846"/>
      <c r="AE3" s="847"/>
      <c r="AF3" s="845" t="s">
        <v>59</v>
      </c>
      <c r="AG3" s="846"/>
      <c r="AH3" s="846"/>
      <c r="AI3" s="846"/>
      <c r="AJ3" s="846"/>
      <c r="AK3" s="847"/>
      <c r="AL3" s="845" t="s">
        <v>28</v>
      </c>
      <c r="AM3" s="846"/>
      <c r="AN3" s="846"/>
      <c r="AO3" s="846"/>
      <c r="AP3" s="846"/>
      <c r="AQ3" s="847"/>
      <c r="AR3" s="845" t="s">
        <v>29</v>
      </c>
      <c r="AS3" s="846"/>
      <c r="AT3" s="846"/>
      <c r="AU3" s="846"/>
      <c r="AV3" s="846"/>
      <c r="AW3" s="847"/>
      <c r="AX3" s="845" t="s">
        <v>30</v>
      </c>
      <c r="AY3" s="846"/>
      <c r="AZ3" s="846"/>
      <c r="BA3" s="846"/>
      <c r="BB3" s="846"/>
      <c r="BC3" s="847"/>
      <c r="BD3" s="845" t="s">
        <v>31</v>
      </c>
      <c r="BE3" s="846"/>
      <c r="BF3" s="846"/>
      <c r="BG3" s="846"/>
      <c r="BH3" s="846"/>
      <c r="BI3" s="847"/>
      <c r="BJ3" s="845" t="s">
        <v>32</v>
      </c>
      <c r="BK3" s="846"/>
      <c r="BL3" s="846"/>
      <c r="BM3" s="846"/>
      <c r="BN3" s="846"/>
      <c r="BO3" s="847"/>
      <c r="BP3" s="845" t="s">
        <v>60</v>
      </c>
      <c r="BQ3" s="846"/>
      <c r="BR3" s="846"/>
      <c r="BS3" s="846"/>
      <c r="BT3" s="846"/>
      <c r="BU3" s="847"/>
      <c r="BV3" s="845" t="s">
        <v>61</v>
      </c>
      <c r="BW3" s="846"/>
      <c r="BX3" s="846"/>
      <c r="BY3" s="846"/>
      <c r="BZ3" s="846"/>
      <c r="CA3" s="847"/>
      <c r="CB3" s="845" t="s">
        <v>35</v>
      </c>
      <c r="CC3" s="846"/>
      <c r="CD3" s="846"/>
      <c r="CE3" s="846"/>
      <c r="CF3" s="846"/>
      <c r="CG3" s="847"/>
      <c r="CH3" s="845" t="s">
        <v>36</v>
      </c>
      <c r="CI3" s="846"/>
      <c r="CJ3" s="846"/>
      <c r="CK3" s="846"/>
      <c r="CL3" s="846"/>
      <c r="CM3" s="84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54"/>
      <c r="B4" s="754" t="s">
        <v>63</v>
      </c>
      <c r="C4" s="755" t="s">
        <v>64</v>
      </c>
      <c r="D4" s="755" t="s">
        <v>65</v>
      </c>
      <c r="E4" s="755" t="s">
        <v>66</v>
      </c>
      <c r="F4" s="755" t="s">
        <v>67</v>
      </c>
      <c r="G4" s="756" t="s">
        <v>683</v>
      </c>
      <c r="H4" s="754" t="s">
        <v>68</v>
      </c>
      <c r="I4" s="755" t="s">
        <v>69</v>
      </c>
      <c r="J4" s="755" t="s">
        <v>65</v>
      </c>
      <c r="K4" s="755" t="s">
        <v>66</v>
      </c>
      <c r="L4" s="755" t="s">
        <v>67</v>
      </c>
      <c r="M4" s="756" t="s">
        <v>683</v>
      </c>
      <c r="N4" s="754" t="s">
        <v>70</v>
      </c>
      <c r="O4" s="755" t="s">
        <v>71</v>
      </c>
      <c r="P4" s="755" t="s">
        <v>65</v>
      </c>
      <c r="Q4" s="755" t="s">
        <v>66</v>
      </c>
      <c r="R4" s="755" t="s">
        <v>67</v>
      </c>
      <c r="S4" s="756" t="s">
        <v>683</v>
      </c>
      <c r="T4" s="754" t="s">
        <v>72</v>
      </c>
      <c r="U4" s="755" t="s">
        <v>73</v>
      </c>
      <c r="V4" s="755" t="s">
        <v>65</v>
      </c>
      <c r="W4" s="755" t="s">
        <v>66</v>
      </c>
      <c r="X4" s="755" t="s">
        <v>67</v>
      </c>
      <c r="Y4" s="756" t="s">
        <v>683</v>
      </c>
      <c r="Z4" s="754" t="s">
        <v>74</v>
      </c>
      <c r="AA4" s="755" t="s">
        <v>75</v>
      </c>
      <c r="AB4" s="755" t="s">
        <v>65</v>
      </c>
      <c r="AC4" s="755" t="s">
        <v>66</v>
      </c>
      <c r="AD4" s="755" t="s">
        <v>67</v>
      </c>
      <c r="AE4" s="756" t="s">
        <v>683</v>
      </c>
      <c r="AF4" s="754" t="s">
        <v>68</v>
      </c>
      <c r="AG4" s="755" t="s">
        <v>64</v>
      </c>
      <c r="AH4" s="755" t="s">
        <v>65</v>
      </c>
      <c r="AI4" s="755" t="s">
        <v>66</v>
      </c>
      <c r="AJ4" s="755" t="s">
        <v>67</v>
      </c>
      <c r="AK4" s="756" t="s">
        <v>683</v>
      </c>
      <c r="AL4" s="754" t="s">
        <v>76</v>
      </c>
      <c r="AM4" s="755" t="s">
        <v>77</v>
      </c>
      <c r="AN4" s="755" t="s">
        <v>65</v>
      </c>
      <c r="AO4" s="755" t="s">
        <v>66</v>
      </c>
      <c r="AP4" s="755" t="s">
        <v>67</v>
      </c>
      <c r="AQ4" s="756" t="s">
        <v>683</v>
      </c>
      <c r="AR4" s="754" t="s">
        <v>68</v>
      </c>
      <c r="AS4" s="755" t="s">
        <v>78</v>
      </c>
      <c r="AT4" s="755" t="s">
        <v>65</v>
      </c>
      <c r="AU4" s="755" t="s">
        <v>66</v>
      </c>
      <c r="AV4" s="755" t="s">
        <v>67</v>
      </c>
      <c r="AW4" s="756" t="s">
        <v>683</v>
      </c>
      <c r="AX4" s="754" t="s">
        <v>76</v>
      </c>
      <c r="AY4" s="755" t="s">
        <v>79</v>
      </c>
      <c r="AZ4" s="755" t="s">
        <v>65</v>
      </c>
      <c r="BA4" s="755" t="s">
        <v>66</v>
      </c>
      <c r="BB4" s="755" t="s">
        <v>67</v>
      </c>
      <c r="BC4" s="756" t="s">
        <v>683</v>
      </c>
      <c r="BD4" s="754" t="s">
        <v>72</v>
      </c>
      <c r="BE4" s="755" t="s">
        <v>73</v>
      </c>
      <c r="BF4" s="755" t="s">
        <v>65</v>
      </c>
      <c r="BG4" s="755" t="s">
        <v>66</v>
      </c>
      <c r="BH4" s="755" t="s">
        <v>67</v>
      </c>
      <c r="BI4" s="756" t="s">
        <v>683</v>
      </c>
      <c r="BJ4" s="754" t="s">
        <v>70</v>
      </c>
      <c r="BK4" s="755" t="s">
        <v>80</v>
      </c>
      <c r="BL4" s="755" t="s">
        <v>65</v>
      </c>
      <c r="BM4" s="755" t="s">
        <v>66</v>
      </c>
      <c r="BN4" s="755" t="s">
        <v>67</v>
      </c>
      <c r="BO4" s="756" t="s">
        <v>683</v>
      </c>
      <c r="BP4" s="754" t="s">
        <v>81</v>
      </c>
      <c r="BQ4" s="755" t="s">
        <v>80</v>
      </c>
      <c r="BR4" s="755" t="s">
        <v>65</v>
      </c>
      <c r="BS4" s="755" t="s">
        <v>66</v>
      </c>
      <c r="BT4" s="755" t="s">
        <v>67</v>
      </c>
      <c r="BU4" s="756" t="s">
        <v>683</v>
      </c>
      <c r="BV4" s="754" t="s">
        <v>82</v>
      </c>
      <c r="BW4" s="755" t="s">
        <v>83</v>
      </c>
      <c r="BX4" s="755" t="s">
        <v>65</v>
      </c>
      <c r="BY4" s="755" t="s">
        <v>66</v>
      </c>
      <c r="BZ4" s="755" t="s">
        <v>67</v>
      </c>
      <c r="CA4" s="756" t="s">
        <v>683</v>
      </c>
      <c r="CB4" s="754" t="s">
        <v>84</v>
      </c>
      <c r="CC4" s="755" t="s">
        <v>69</v>
      </c>
      <c r="CD4" s="755" t="s">
        <v>65</v>
      </c>
      <c r="CE4" s="755" t="s">
        <v>66</v>
      </c>
      <c r="CF4" s="755" t="s">
        <v>67</v>
      </c>
      <c r="CG4" s="756" t="s">
        <v>683</v>
      </c>
      <c r="CH4" s="754" t="s">
        <v>74</v>
      </c>
      <c r="CI4" s="755" t="s">
        <v>73</v>
      </c>
      <c r="CJ4" s="755" t="s">
        <v>65</v>
      </c>
      <c r="CK4" s="755" t="s">
        <v>66</v>
      </c>
      <c r="CL4" s="755" t="s">
        <v>67</v>
      </c>
      <c r="CM4" s="757" t="s">
        <v>683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354</v>
      </c>
      <c r="B5" s="760"/>
      <c r="C5" s="760">
        <f>(B5*(D5/100))</f>
        <v>0</v>
      </c>
      <c r="D5" s="761">
        <f>IF(B5&gt;0,VLOOKUP(A5,'Lista Suspensa'!$A$1:$F$92,3,),0)</f>
        <v>0</v>
      </c>
      <c r="E5" s="761">
        <f>IF(OR(B5&gt;0,C5&gt;0),VLOOKUP(A5,'Lista Suspensa'!$A$1:$F$90,4,),0)</f>
        <v>0</v>
      </c>
      <c r="F5" s="761">
        <f>IF(OR(B5&gt;0,C5&gt;0),VLOOKUP(A5,'Lista Suspensa'!$A$1:$F$90,5,),0)</f>
        <v>0</v>
      </c>
      <c r="G5" s="762">
        <f>IF(OR(B5&gt;0,C5&gt;0),VLOOKUP(A5,'Lista Suspensa'!$A$1:$F$90,6,),0)</f>
        <v>0</v>
      </c>
      <c r="H5" s="760"/>
      <c r="I5" s="760">
        <f>(H5*(J5/100))</f>
        <v>0</v>
      </c>
      <c r="J5" s="761">
        <f>IF(H5&gt;0,VLOOKUP(A5,'Lista Suspensa'!$A$1:$F$92,3,),0)</f>
        <v>0</v>
      </c>
      <c r="K5" s="761">
        <f>IF(OR(H5&gt;0,I5&gt;0),VLOOKUP(A5,'Lista Suspensa'!$A$1:$F$90,4,),0)</f>
        <v>0</v>
      </c>
      <c r="L5" s="761">
        <f>IF(OR(H5&gt;0,I5&gt;0),VLOOKUP(A5,'Lista Suspensa'!$A$1:$F$90,5,),0)</f>
        <v>0</v>
      </c>
      <c r="M5" s="762">
        <f>IF(OR(H5&gt;0,I5&gt;0),VLOOKUP(A5,'Lista Suspensa'!$A$1:$F$90,6,),0)</f>
        <v>0</v>
      </c>
      <c r="N5" s="760"/>
      <c r="O5" s="760">
        <f>(N5*(P5/100))</f>
        <v>0</v>
      </c>
      <c r="P5" s="761">
        <f>IF(N5&gt;0,VLOOKUP(A5,'Lista Suspensa'!$A$1:$F$92,3,),0)</f>
        <v>0</v>
      </c>
      <c r="Q5" s="761">
        <f>IF(OR(N5&gt;0,O5&gt;0),VLOOKUP(A5,'Lista Suspensa'!$A$1:$F$90,4,),0)</f>
        <v>0</v>
      </c>
      <c r="R5" s="761">
        <f>IF(OR(N5&gt;0,O5&gt;0),VLOOKUP(A5,'Lista Suspensa'!$A$1:$F$90,5,),0)</f>
        <v>0</v>
      </c>
      <c r="S5" s="762">
        <f>IF(OR(N5&gt;0,O5&gt;0),VLOOKUP(A5,'Lista Suspensa'!$A$1:$F$90,6,),0)</f>
        <v>0</v>
      </c>
      <c r="T5" s="760"/>
      <c r="U5" s="760">
        <f>(T5*(V5/100))</f>
        <v>0</v>
      </c>
      <c r="V5" s="761">
        <f>IF(T5&gt;0,VLOOKUP(A5,'Lista Suspensa'!$A$1:$F$92,3,),0)</f>
        <v>0</v>
      </c>
      <c r="W5" s="761">
        <f>IF(OR(T5&gt;0,U5&gt;0),VLOOKUP(A5,'Lista Suspensa'!$A$1:$F$90,4,),0)</f>
        <v>0</v>
      </c>
      <c r="X5" s="761">
        <f>IF(OR(T5&gt;0,U5&gt;0),VLOOKUP(A5,'Lista Suspensa'!$A$1:$F$90,5,),0)</f>
        <v>0</v>
      </c>
      <c r="Y5" s="762">
        <f>IF(OR(T5&gt;0,U5&gt;0),VLOOKUP(A5,'Lista Suspensa'!$A$1:$F$90,6,),0)</f>
        <v>0</v>
      </c>
      <c r="Z5" s="760"/>
      <c r="AA5" s="760">
        <f>(Z5*(AB5/100))</f>
        <v>0</v>
      </c>
      <c r="AB5" s="761">
        <f>IF(Z5&gt;0,VLOOKUP(A5,'Lista Suspensa'!$A$1:$F$92,3,),0)</f>
        <v>0</v>
      </c>
      <c r="AC5" s="761">
        <f>IF(OR(Z5&gt;0,AA5&gt;0),VLOOKUP(A5,'Lista Suspensa'!$A$1:$F$90,4,),0)</f>
        <v>0</v>
      </c>
      <c r="AD5" s="761">
        <f>IF(OR(Z5&gt;0,AA5&gt;0),VLOOKUP(A5,'Lista Suspensa'!$A$1:$F$90,5,),0)</f>
        <v>0</v>
      </c>
      <c r="AE5" s="762">
        <f>IF(OR(Z5&gt;0,AA5&gt;0),VLOOKUP(A5,'Lista Suspensa'!$A$1:$F$90,6,),0)</f>
        <v>0</v>
      </c>
      <c r="AF5" s="760"/>
      <c r="AG5" s="760">
        <v>3.5914345482971224</v>
      </c>
      <c r="AH5" s="761">
        <f>IF(AF5&gt;0,VLOOKUP(A5,'Lista Suspensa'!$A$1:$F$92,3,),0)</f>
        <v>0</v>
      </c>
      <c r="AI5" s="761">
        <v>8.042213349999999</v>
      </c>
      <c r="AJ5" s="761">
        <v>50.929950349999999</v>
      </c>
      <c r="AK5" s="762">
        <f>IF(OR(AF5&gt;0,AG5&gt;0),VLOOKUP(A5,'Lista Suspensa'!$A$1:$F$90,6,),0)</f>
        <v>0.14699999999999999</v>
      </c>
      <c r="AL5" s="760"/>
      <c r="AM5" s="760">
        <f>(AL5*(AN5/100))</f>
        <v>0</v>
      </c>
      <c r="AN5" s="761">
        <f>IF(AL5&gt;0,VLOOKUP(A5,'Lista Suspensa'!$A$1:$F$92,3,),0)</f>
        <v>0</v>
      </c>
      <c r="AO5" s="761">
        <f>IF(OR(AL5&gt;0,AM5&gt;0),VLOOKUP(A5,'Lista Suspensa'!$A$1:$F$90,4,),0)</f>
        <v>0</v>
      </c>
      <c r="AP5" s="761">
        <f>IF(OR(AL5&gt;0,AM5&gt;0),VLOOKUP(A5,'Lista Suspensa'!$A$1:$F$90,5,),0)</f>
        <v>0</v>
      </c>
      <c r="AQ5" s="762">
        <f>IF(OR(AL5&gt;0,AM5&gt;0),VLOOKUP(A5,'Lista Suspensa'!$A$1:$F$90,6,),0)</f>
        <v>0</v>
      </c>
      <c r="AR5" s="760"/>
      <c r="AS5" s="760">
        <f>(AR5*(AT5/100))</f>
        <v>0</v>
      </c>
      <c r="AT5" s="761">
        <f>IF(AR5&gt;0,VLOOKUP(A5,'Lista Suspensa'!$A$1:$F$92,3,),0)</f>
        <v>0</v>
      </c>
      <c r="AU5" s="761">
        <f>IF(OR(AR5&gt;0,AS5&gt;0),VLOOKUP(A5,'Lista Suspensa'!$A$1:$F$90,4,),0)</f>
        <v>0</v>
      </c>
      <c r="AV5" s="761">
        <f>IF(OR(AR5&gt;0,AS5&gt;0),VLOOKUP(A5,'Lista Suspensa'!$A$1:$F$90,5,),0)</f>
        <v>0</v>
      </c>
      <c r="AW5" s="766">
        <f>IF(OR(AR5&gt;0,AS5&gt;0),VLOOKUP(A5,'Lista Suspensa'!$A$1:$F$90,6,),0)</f>
        <v>0</v>
      </c>
      <c r="AX5" s="760"/>
      <c r="AY5" s="760">
        <f>(AX5*(AZ5/100))</f>
        <v>0</v>
      </c>
      <c r="AZ5" s="761">
        <f>IF(AX5&gt;0,VLOOKUP(A5,'Lista Suspensa'!$A$1:$F$92,3,),0)</f>
        <v>0</v>
      </c>
      <c r="BA5" s="761">
        <f>IF(OR(AX5&gt;0,AY5&gt;0),VLOOKUP(A5,'Lista Suspensa'!$A$1:$F$90,4,),0)</f>
        <v>0</v>
      </c>
      <c r="BB5" s="761">
        <f>IF(OR(AX5&gt;0,AY5&gt;0),VLOOKUP(A5,'Lista Suspensa'!$A$1:$F$90,5,),0)</f>
        <v>0</v>
      </c>
      <c r="BC5" s="766">
        <f>IF(OR(AX5&gt;0,AY5&gt;0),VLOOKUP(A5,'Lista Suspensa'!$A$1:$F$90,6,),0)</f>
        <v>0</v>
      </c>
      <c r="BD5" s="760"/>
      <c r="BE5" s="760">
        <f>(BD5*(BF5/100))</f>
        <v>0</v>
      </c>
      <c r="BF5" s="761">
        <f>IF(BD5&gt;0,VLOOKUP(A5,'Lista Suspensa'!$A$1:$F$92,3,),0)</f>
        <v>0</v>
      </c>
      <c r="BG5" s="761">
        <f>IF(OR(BD5&gt;0,BE5&gt;0),VLOOKUP(A5,'Lista Suspensa'!$A$1:$F$90,4,),0)</f>
        <v>0</v>
      </c>
      <c r="BH5" s="761">
        <f>IF(OR(BD5&gt;0,BE5&gt;0),VLOOKUP(A5,'Lista Suspensa'!$A$1:$F$90,5,),0)</f>
        <v>0</v>
      </c>
      <c r="BI5" s="766">
        <f>IF(OR(BD5&gt;0,BE5&gt;0),VLOOKUP(A5,'Lista Suspensa'!$A$1:$F$90,6,),0)</f>
        <v>0</v>
      </c>
      <c r="BJ5" s="760"/>
      <c r="BK5" s="760">
        <f>(BJ5*(BL5/100))</f>
        <v>0</v>
      </c>
      <c r="BL5" s="761">
        <f>IF(BJ5&gt;0,VLOOKUP(A5,'Lista Suspensa'!$A$1:$F$92,3,),0)</f>
        <v>0</v>
      </c>
      <c r="BM5" s="761">
        <f>IF(OR(BJ5&gt;0,BK5&gt;0),VLOOKUP(A5,'Lista Suspensa'!$A$1:$F$90,4,),0)</f>
        <v>0</v>
      </c>
      <c r="BN5" s="761">
        <f>IF(OR(BJ5&gt;0,BK5&gt;0),VLOOKUP(A5,'Lista Suspensa'!$A$1:$F$90,5,),0)</f>
        <v>0</v>
      </c>
      <c r="BO5" s="766">
        <f>IF(OR(BJ5&gt;0,BK5&gt;0),VLOOKUP(A5,'Lista Suspensa'!$A$1:$F$90,6,),0)</f>
        <v>0</v>
      </c>
      <c r="BP5" s="760"/>
      <c r="BQ5" s="760">
        <f>(BP5*(BR5/100))</f>
        <v>0</v>
      </c>
      <c r="BR5" s="761">
        <f>IF(BP5&gt;0,VLOOKUP(A5,'Lista Suspensa'!$A$1:$F$92,3,),0)</f>
        <v>0</v>
      </c>
      <c r="BS5" s="761">
        <f>IF(OR(BP5&gt;0,BQ5&gt;0),VLOOKUP(A5,'Lista Suspensa'!$A$1:$F$90,4,),0)</f>
        <v>0</v>
      </c>
      <c r="BT5" s="761">
        <f>IF(OR(BP5&gt;0,BQ5&gt;0),VLOOKUP(A5,'Lista Suspensa'!$A$1:$F$90,5,),0)</f>
        <v>0</v>
      </c>
      <c r="BU5" s="766">
        <f>IF(OR(BP5&gt;0,BQ5&gt;0),VLOOKUP(A5,'Lista Suspensa'!$A$1:$F$90,6,),0)</f>
        <v>0</v>
      </c>
      <c r="BV5" s="760"/>
      <c r="BW5" s="760">
        <f>(BV5*(BX5/100))</f>
        <v>0</v>
      </c>
      <c r="BX5" s="761">
        <f>IF(BV5&gt;0,VLOOKUP(A5,'Lista Suspensa'!$A$1:$F$92,3,),0)</f>
        <v>0</v>
      </c>
      <c r="BY5" s="761">
        <f>IF(OR(BV5&gt;0,BW5&gt;0),VLOOKUP(A5,'Lista Suspensa'!$A$1:$F$90,4,),0)</f>
        <v>0</v>
      </c>
      <c r="BZ5" s="761">
        <f>IF(OR(BV5&gt;0,BW5&gt;0),VLOOKUP(A5,'Lista Suspensa'!$A$1:$F$90,5,),0)</f>
        <v>0</v>
      </c>
      <c r="CA5" s="766">
        <f>IF(OR(BV5&gt;0,BW5&gt;0),VLOOKUP(A5,'Lista Suspensa'!$A$1:$F$90,6,),0)</f>
        <v>0</v>
      </c>
      <c r="CB5" s="760"/>
      <c r="CC5" s="760">
        <f>(CB5*(CD5/100))</f>
        <v>0</v>
      </c>
      <c r="CD5" s="761">
        <f>IF(CB5&gt;0,VLOOKUP(A5,'Lista Suspensa'!$A$1:$F$92,3,),0)</f>
        <v>0</v>
      </c>
      <c r="CE5" s="761">
        <f>IF(OR(CB5&gt;0,CC5&gt;0),VLOOKUP(A5,'Lista Suspensa'!$A$1:$F$90,4,),0)</f>
        <v>0</v>
      </c>
      <c r="CF5" s="761">
        <f>IF(OR(CB5&gt;0,CC5&gt;0),VLOOKUP(A5,'Lista Suspensa'!$A$1:$F$90,5,),0)</f>
        <v>0</v>
      </c>
      <c r="CG5" s="766">
        <f>IF(OR(CB5&gt;0,CC5&gt;0),VLOOKUP(A5,'Lista Suspensa'!$A$1:$F$90,6,),0)</f>
        <v>0</v>
      </c>
      <c r="CH5" s="760"/>
      <c r="CI5" s="760">
        <f>(CH5*(CJ5/100))</f>
        <v>0</v>
      </c>
      <c r="CJ5" s="761">
        <f>IF(CH5&gt;0,VLOOKUP(A5,'Lista Suspensa'!$A$1:$F$92,3,),0)</f>
        <v>0</v>
      </c>
      <c r="CK5" s="761">
        <f>IF(OR(CH5&gt;0,CI5&gt;0),VLOOKUP(A5,'Lista Suspensa'!$A$1:$F$90,4,),0)</f>
        <v>0</v>
      </c>
      <c r="CL5" s="761">
        <f>IF(OR(CH5&gt;0,CI5&gt;0),VLOOKUP(A5,'Lista Suspensa'!$A$1:$F$90,5,),0)</f>
        <v>0</v>
      </c>
      <c r="CM5" s="767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326</v>
      </c>
      <c r="B6" s="763"/>
      <c r="C6" s="763">
        <f t="shared" ref="C6:C34" si="0">(B6*(D6/100))</f>
        <v>0</v>
      </c>
      <c r="D6" s="764">
        <f>IF(B6&gt;0,VLOOKUP(A6,'Lista Suspensa'!$A$1:$F$92,3,),0)</f>
        <v>0</v>
      </c>
      <c r="E6" s="764">
        <f>IF(OR(B6&gt;0,C6&gt;0),VLOOKUP(A6,'Lista Suspensa'!$A$1:$F$90,4,),0)</f>
        <v>0</v>
      </c>
      <c r="F6" s="764">
        <f>IF(OR(B6&gt;0,C6&gt;0),VLOOKUP(A6,'Lista Suspensa'!$A$1:$F$90,5,),0)</f>
        <v>0</v>
      </c>
      <c r="G6" s="765">
        <f>IF(OR(B6&gt;0,C6&gt;0),VLOOKUP(A6,'Lista Suspensa'!$A$1:$F$90,6,),0)</f>
        <v>0</v>
      </c>
      <c r="H6" s="763"/>
      <c r="I6" s="763">
        <f t="shared" ref="I6:I34" si="1">(H6*(J6/100))</f>
        <v>0</v>
      </c>
      <c r="J6" s="764">
        <f>IF(H6&gt;0,VLOOKUP(A6,'Lista Suspensa'!$A$1:$F$92,3,),0)</f>
        <v>0</v>
      </c>
      <c r="K6" s="764">
        <f>IF(OR(H6&gt;0,I6&gt;0),VLOOKUP(A6,'Lista Suspensa'!$A$1:$F$90,4,),0)</f>
        <v>0</v>
      </c>
      <c r="L6" s="764">
        <f>IF(OR(H6&gt;0,I6&gt;0),VLOOKUP(A6,'Lista Suspensa'!$A$1:$F$90,5,),0)</f>
        <v>0</v>
      </c>
      <c r="M6" s="765">
        <f>IF(OR(H6&gt;0,I6&gt;0),VLOOKUP(A6,'Lista Suspensa'!$A$1:$F$90,6,),0)</f>
        <v>0</v>
      </c>
      <c r="N6" s="763"/>
      <c r="O6" s="763">
        <f t="shared" ref="O6:O34" si="2">(N6*(P6/100))</f>
        <v>0</v>
      </c>
      <c r="P6" s="764">
        <f>IF(N6&gt;0,VLOOKUP(A6,'Lista Suspensa'!$A$1:$F$92,3,),0)</f>
        <v>0</v>
      </c>
      <c r="Q6" s="764">
        <f>IF(OR(N6&gt;0,O6&gt;0),VLOOKUP(A6,'Lista Suspensa'!$A$1:$F$90,4,),0)</f>
        <v>0</v>
      </c>
      <c r="R6" s="764">
        <f>IF(OR(N6&gt;0,O6&gt;0),VLOOKUP(A6,'Lista Suspensa'!$A$1:$F$90,5,),0)</f>
        <v>0</v>
      </c>
      <c r="S6" s="765">
        <f>IF(OR(N6&gt;0,O6&gt;0),VLOOKUP(A6,'Lista Suspensa'!$A$1:$F$90,6,),0)</f>
        <v>0</v>
      </c>
      <c r="T6" s="763"/>
      <c r="U6" s="763">
        <f t="shared" ref="U6:U34" si="3">(T6*(V6/100))</f>
        <v>0</v>
      </c>
      <c r="V6" s="764">
        <f>IF(T6&gt;0,VLOOKUP(A6,'Lista Suspensa'!$A$1:$F$92,3,),0)</f>
        <v>0</v>
      </c>
      <c r="W6" s="764">
        <f>IF(OR(T6&gt;0,U6&gt;0),VLOOKUP(A6,'Lista Suspensa'!$A$1:$F$90,4,),0)</f>
        <v>0</v>
      </c>
      <c r="X6" s="764">
        <f>IF(OR(T6&gt;0,U6&gt;0),VLOOKUP(A6,'Lista Suspensa'!$A$1:$F$90,5,),0)</f>
        <v>0</v>
      </c>
      <c r="Y6" s="765">
        <f>IF(OR(T6&gt;0,U6&gt;0),VLOOKUP(A6,'Lista Suspensa'!$A$1:$F$90,6,),0)</f>
        <v>0</v>
      </c>
      <c r="Z6" s="763"/>
      <c r="AA6" s="763">
        <f t="shared" ref="AA6:AA34" si="4">(Z6*(AB6/100))</f>
        <v>0</v>
      </c>
      <c r="AB6" s="764">
        <f>IF(Z6&gt;0,VLOOKUP(A6,'Lista Suspensa'!$A$1:$F$92,3,),0)</f>
        <v>0</v>
      </c>
      <c r="AC6" s="764">
        <f>IF(OR(Z6&gt;0,AA6&gt;0),VLOOKUP(A6,'Lista Suspensa'!$A$1:$F$90,4,),0)</f>
        <v>0</v>
      </c>
      <c r="AD6" s="764">
        <f>IF(OR(Z6&gt;0,AA6&gt;0),VLOOKUP(A6,'Lista Suspensa'!$A$1:$F$90,5,),0)</f>
        <v>0</v>
      </c>
      <c r="AE6" s="765">
        <f>IF(OR(Z6&gt;0,AA6&gt;0),VLOOKUP(A6,'Lista Suspensa'!$A$1:$F$90,6,),0)</f>
        <v>0</v>
      </c>
      <c r="AF6" s="763">
        <v>2.5064542708333333</v>
      </c>
      <c r="AG6" s="763">
        <f>(AF6*(AH6/100))</f>
        <v>2.2359243065347223</v>
      </c>
      <c r="AH6" s="764">
        <f>IF(AF6&gt;0,VLOOKUP(A6,'Lista Suspensa'!$A$1:$F$92,3,),0)</f>
        <v>89.206666666666663</v>
      </c>
      <c r="AI6" s="764">
        <f>IF(OR(AF6&gt;0,AG6&gt;0),VLOOKUP(A6,'Lista Suspensa'!$A$1:$F$90,4,),0)</f>
        <v>8.6433333333333326</v>
      </c>
      <c r="AJ6" s="764">
        <f>IF(OR(AF6&gt;0,AG6&gt;0),VLOOKUP(A6,'Lista Suspensa'!$A$1:$F$90,5,),0)</f>
        <v>88.207499999999996</v>
      </c>
      <c r="AK6" s="765">
        <f>IF(OR(AF6&gt;0,AG6&gt;0),VLOOKUP(A6,'Lista Suspensa'!$A$1:$F$90,6,),0)</f>
        <v>1.3873200000000001</v>
      </c>
      <c r="AL6" s="763"/>
      <c r="AM6" s="763">
        <f t="shared" ref="AM6:AM34" si="5">(AL6*(AN6/100))</f>
        <v>0</v>
      </c>
      <c r="AN6" s="764">
        <f>IF(AL6&gt;0,VLOOKUP(A6,'Lista Suspensa'!$A$1:$F$92,3,),0)</f>
        <v>0</v>
      </c>
      <c r="AO6" s="764">
        <f>IF(OR(AL6&gt;0,AM6&gt;0),VLOOKUP(A6,'Lista Suspensa'!$A$1:$F$90,4,),0)</f>
        <v>0</v>
      </c>
      <c r="AP6" s="764">
        <f>IF(OR(AL6&gt;0,AM6&gt;0),VLOOKUP(A6,'Lista Suspensa'!$A$1:$F$90,5,),0)</f>
        <v>0</v>
      </c>
      <c r="AQ6" s="765">
        <f>IF(OR(AL6&gt;0,AM6&gt;0),VLOOKUP(A6,'Lista Suspensa'!$A$1:$F$90,6,),0)</f>
        <v>0</v>
      </c>
      <c r="AR6" s="763"/>
      <c r="AS6" s="763">
        <f t="shared" ref="AS6:AS34" si="6">(AR6*(AT6/100))</f>
        <v>0</v>
      </c>
      <c r="AT6" s="764">
        <f>IF(AR6&gt;0,VLOOKUP(A6,'Lista Suspensa'!$A$1:$F$92,3,),0)</f>
        <v>0</v>
      </c>
      <c r="AU6" s="764">
        <f>IF(OR(AR6&gt;0,AS6&gt;0),VLOOKUP(A6,'Lista Suspensa'!$A$1:$F$90,4,),0)</f>
        <v>0</v>
      </c>
      <c r="AV6" s="764">
        <f>IF(OR(AR6&gt;0,AS6&gt;0),VLOOKUP(A6,'Lista Suspensa'!$A$1:$F$90,5,),0)</f>
        <v>0</v>
      </c>
      <c r="AW6" s="768">
        <f>IF(OR(AR6&gt;0,AS6&gt;0),VLOOKUP(A6,'Lista Suspensa'!$A$1:$F$90,6,),0)</f>
        <v>0</v>
      </c>
      <c r="AX6" s="763"/>
      <c r="AY6" s="763">
        <f>(AX6*(AZ6/100))</f>
        <v>0</v>
      </c>
      <c r="AZ6" s="764">
        <f>IF(AX6&gt;0,VLOOKUP(A6,'Lista Suspensa'!$A$1:$F$92,3,),0)</f>
        <v>0</v>
      </c>
      <c r="BA6" s="764">
        <f>IF(OR(AX6&gt;0,AY6&gt;0),VLOOKUP(A6,'Lista Suspensa'!$A$1:$F$90,4,),0)</f>
        <v>0</v>
      </c>
      <c r="BB6" s="764">
        <f>IF(OR(AX6&gt;0,AY6&gt;0),VLOOKUP(A6,'Lista Suspensa'!$A$1:$F$90,5,),0)</f>
        <v>0</v>
      </c>
      <c r="BC6" s="768">
        <f>IF(OR(AX6&gt;0,AY6&gt;0),VLOOKUP(A6,'Lista Suspensa'!$A$1:$F$90,6,),0)</f>
        <v>0</v>
      </c>
      <c r="BD6" s="763"/>
      <c r="BE6" s="763">
        <f t="shared" ref="BE6:BE34" si="7">(BD6*(BF6/100))</f>
        <v>0</v>
      </c>
      <c r="BF6" s="764">
        <f>IF(BD6&gt;0,VLOOKUP(A6,'Lista Suspensa'!$A$1:$F$92,3,),0)</f>
        <v>0</v>
      </c>
      <c r="BG6" s="764">
        <f>IF(OR(BD6&gt;0,BE6&gt;0),VLOOKUP(A6,'Lista Suspensa'!$A$1:$F$90,4,),0)</f>
        <v>0</v>
      </c>
      <c r="BH6" s="764">
        <f>IF(OR(BD6&gt;0,BE6&gt;0),VLOOKUP(A6,'Lista Suspensa'!$A$1:$F$90,5,),0)</f>
        <v>0</v>
      </c>
      <c r="BI6" s="768">
        <f>IF(OR(BD6&gt;0,BE6&gt;0),VLOOKUP(A6,'Lista Suspensa'!$A$1:$F$90,6,),0)</f>
        <v>0</v>
      </c>
      <c r="BJ6" s="763"/>
      <c r="BK6" s="763">
        <f t="shared" ref="BK6:BK34" si="8">(BJ6*(BL6/100))</f>
        <v>0</v>
      </c>
      <c r="BL6" s="764">
        <f>IF(BJ6&gt;0,VLOOKUP(A6,'Lista Suspensa'!$A$1:$F$92,3,),0)</f>
        <v>0</v>
      </c>
      <c r="BM6" s="764">
        <f>IF(OR(BJ6&gt;0,BK6&gt;0),VLOOKUP(A6,'Lista Suspensa'!$A$1:$F$90,4,),0)</f>
        <v>0</v>
      </c>
      <c r="BN6" s="764">
        <f>IF(OR(BJ6&gt;0,BK6&gt;0),VLOOKUP(A6,'Lista Suspensa'!$A$1:$F$90,5,),0)</f>
        <v>0</v>
      </c>
      <c r="BO6" s="768">
        <f>IF(OR(BJ6&gt;0,BK6&gt;0),VLOOKUP(A6,'Lista Suspensa'!$A$1:$F$90,6,),0)</f>
        <v>0</v>
      </c>
      <c r="BP6" s="763"/>
      <c r="BQ6" s="763">
        <f t="shared" ref="BQ6:BQ34" si="9">(BP6*(BR6/100))</f>
        <v>0</v>
      </c>
      <c r="BR6" s="764">
        <f>IF(BP6&gt;0,VLOOKUP(A6,'Lista Suspensa'!$A$1:$F$92,3,),0)</f>
        <v>0</v>
      </c>
      <c r="BS6" s="764">
        <f>IF(OR(BP6&gt;0,BQ6&gt;0),VLOOKUP(A6,'Lista Suspensa'!$A$1:$F$90,4,),0)</f>
        <v>0</v>
      </c>
      <c r="BT6" s="764">
        <f>IF(OR(BP6&gt;0,BQ6&gt;0),VLOOKUP(A6,'Lista Suspensa'!$A$1:$F$90,5,),0)</f>
        <v>0</v>
      </c>
      <c r="BU6" s="768">
        <f>IF(OR(BP6&gt;0,BQ6&gt;0),VLOOKUP(A6,'Lista Suspensa'!$A$1:$F$90,6,),0)</f>
        <v>0</v>
      </c>
      <c r="BV6" s="763"/>
      <c r="BW6" s="763">
        <f t="shared" ref="BW6:BW34" si="10">(BV6*(BX6/100))</f>
        <v>0</v>
      </c>
      <c r="BX6" s="764">
        <f>IF(BV6&gt;0,VLOOKUP(A6,'Lista Suspensa'!$A$1:$F$92,3,),0)</f>
        <v>0</v>
      </c>
      <c r="BY6" s="764">
        <f>IF(OR(BV6&gt;0,BW6&gt;0),VLOOKUP(A6,'Lista Suspensa'!$A$1:$F$90,4,),0)</f>
        <v>0</v>
      </c>
      <c r="BZ6" s="764">
        <f>IF(OR(BV6&gt;0,BW6&gt;0),VLOOKUP(A6,'Lista Suspensa'!$A$1:$F$90,5,),0)</f>
        <v>0</v>
      </c>
      <c r="CA6" s="768">
        <f>IF(OR(BV6&gt;0,BW6&gt;0),VLOOKUP(A6,'Lista Suspensa'!$A$1:$F$90,6,),0)</f>
        <v>0</v>
      </c>
      <c r="CB6" s="763"/>
      <c r="CC6" s="763">
        <f t="shared" ref="CC6:CC34" si="11">(CB6*(CD6/100))</f>
        <v>0</v>
      </c>
      <c r="CD6" s="764">
        <f>IF(CB6&gt;0,VLOOKUP(A6,'Lista Suspensa'!$A$1:$F$92,3,),0)</f>
        <v>0</v>
      </c>
      <c r="CE6" s="764">
        <f>IF(OR(CB6&gt;0,CC6&gt;0),VLOOKUP(A6,'Lista Suspensa'!$A$1:$F$90,4,),0)</f>
        <v>0</v>
      </c>
      <c r="CF6" s="764">
        <f>IF(OR(CB6&gt;0,CC6&gt;0),VLOOKUP(A6,'Lista Suspensa'!$A$1:$F$90,5,),0)</f>
        <v>0</v>
      </c>
      <c r="CG6" s="768">
        <f>IF(OR(CB6&gt;0,CC6&gt;0),VLOOKUP(A6,'Lista Suspensa'!$A$1:$F$90,6,),0)</f>
        <v>0</v>
      </c>
      <c r="CH6" s="763"/>
      <c r="CI6" s="763">
        <f t="shared" ref="CI6:CI34" si="12">(CH6*(CJ6/100))</f>
        <v>0</v>
      </c>
      <c r="CJ6" s="764">
        <f>IF(CH6&gt;0,VLOOKUP(A6,'Lista Suspensa'!$A$1:$F$92,3,),0)</f>
        <v>0</v>
      </c>
      <c r="CK6" s="764">
        <f>IF(OR(CH6&gt;0,CI6&gt;0),VLOOKUP(A6,'Lista Suspensa'!$A$1:$F$90,4,),0)</f>
        <v>0</v>
      </c>
      <c r="CL6" s="764">
        <f>IF(OR(CH6&gt;0,CI6&gt;0),VLOOKUP(A6,'Lista Suspensa'!$A$1:$F$90,5,),0)</f>
        <v>0</v>
      </c>
      <c r="CM6" s="769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322</v>
      </c>
      <c r="B7" s="760"/>
      <c r="C7" s="760">
        <f t="shared" si="0"/>
        <v>0</v>
      </c>
      <c r="D7" s="761">
        <f>IF(B7&gt;0,VLOOKUP(A7,'Lista Suspensa'!$A$1:$F$92,3,),0)</f>
        <v>0</v>
      </c>
      <c r="E7" s="761">
        <f>IF(OR(B7&gt;0,C7&gt;0),VLOOKUP(A7,'Lista Suspensa'!$A$1:$F$90,4,),0)</f>
        <v>0</v>
      </c>
      <c r="F7" s="761">
        <f>IF(OR(B7&gt;0,C7&gt;0),VLOOKUP(A7,'Lista Suspensa'!$A$1:$F$90,5,),0)</f>
        <v>0</v>
      </c>
      <c r="G7" s="762">
        <f>IF(OR(B7&gt;0,C7&gt;0),VLOOKUP(A7,'Lista Suspensa'!$A$1:$F$90,6,),0)</f>
        <v>0</v>
      </c>
      <c r="H7" s="760"/>
      <c r="I7" s="760">
        <f t="shared" si="1"/>
        <v>0</v>
      </c>
      <c r="J7" s="761">
        <f>IF(H7&gt;0,VLOOKUP(A7,'Lista Suspensa'!$A$1:$F$92,3,),0)</f>
        <v>0</v>
      </c>
      <c r="K7" s="761">
        <f>IF(OR(H7&gt;0,I7&gt;0),VLOOKUP(A7,'Lista Suspensa'!$A$1:$F$90,4,),0)</f>
        <v>0</v>
      </c>
      <c r="L7" s="761">
        <f>IF(OR(H7&gt;0,I7&gt;0),VLOOKUP(A7,'Lista Suspensa'!$A$1:$F$90,5,),0)</f>
        <v>0</v>
      </c>
      <c r="M7" s="762">
        <f>IF(OR(H7&gt;0,I7&gt;0),VLOOKUP(A7,'Lista Suspensa'!$A$1:$F$90,6,),0)</f>
        <v>0</v>
      </c>
      <c r="N7" s="760"/>
      <c r="O7" s="760">
        <f t="shared" si="2"/>
        <v>0</v>
      </c>
      <c r="P7" s="761">
        <f>IF(N7&gt;0,VLOOKUP(A7,'Lista Suspensa'!$A$1:$F$92,3,),0)</f>
        <v>0</v>
      </c>
      <c r="Q7" s="761">
        <f>IF(OR(N7&gt;0,O7&gt;0),VLOOKUP(A7,'Lista Suspensa'!$A$1:$F$90,4,),0)</f>
        <v>0</v>
      </c>
      <c r="R7" s="761">
        <f>IF(OR(N7&gt;0,O7&gt;0),VLOOKUP(A7,'Lista Suspensa'!$A$1:$F$90,5,),0)</f>
        <v>0</v>
      </c>
      <c r="S7" s="762">
        <f>IF(OR(N7&gt;0,O7&gt;0),VLOOKUP(A7,'Lista Suspensa'!$A$1:$F$90,6,),0)</f>
        <v>0</v>
      </c>
      <c r="T7" s="760"/>
      <c r="U7" s="760">
        <f t="shared" si="3"/>
        <v>0</v>
      </c>
      <c r="V7" s="761">
        <f>IF(T7&gt;0,VLOOKUP(A7,'Lista Suspensa'!$A$1:$F$92,3,),0)</f>
        <v>0</v>
      </c>
      <c r="W7" s="761">
        <f>IF(OR(T7&gt;0,U7&gt;0),VLOOKUP(A7,'Lista Suspensa'!$A$1:$F$90,4,),0)</f>
        <v>0</v>
      </c>
      <c r="X7" s="761">
        <f>IF(OR(T7&gt;0,U7&gt;0),VLOOKUP(A7,'Lista Suspensa'!$A$1:$F$90,5,),0)</f>
        <v>0</v>
      </c>
      <c r="Y7" s="762">
        <f>IF(OR(T7&gt;0,U7&gt;0),VLOOKUP(A7,'Lista Suspensa'!$A$1:$F$90,6,),0)</f>
        <v>0</v>
      </c>
      <c r="Z7" s="760"/>
      <c r="AA7" s="760">
        <f t="shared" si="4"/>
        <v>0</v>
      </c>
      <c r="AB7" s="761">
        <f>IF(Z7&gt;0,VLOOKUP(A7,'Lista Suspensa'!$A$1:$F$92,3,),0)</f>
        <v>0</v>
      </c>
      <c r="AC7" s="761">
        <f>IF(OR(Z7&gt;0,AA7&gt;0),VLOOKUP(A7,'Lista Suspensa'!$A$1:$F$90,4,),0)</f>
        <v>0</v>
      </c>
      <c r="AD7" s="761">
        <f>IF(OR(Z7&gt;0,AA7&gt;0),VLOOKUP(A7,'Lista Suspensa'!$A$1:$F$90,5,),0)</f>
        <v>0</v>
      </c>
      <c r="AE7" s="762">
        <f>IF(OR(Z7&gt;0,AA7&gt;0),VLOOKUP(A7,'Lista Suspensa'!$A$1:$F$90,6,),0)</f>
        <v>0</v>
      </c>
      <c r="AF7" s="760">
        <v>0.80864416666666672</v>
      </c>
      <c r="AG7" s="760">
        <f>(AF7*(AH7/100))</f>
        <v>0.71738867245833338</v>
      </c>
      <c r="AH7" s="761">
        <f>IF(AF7&gt;0,VLOOKUP(A7,'Lista Suspensa'!$A$1:$F$92,3,),0)</f>
        <v>88.715000000000003</v>
      </c>
      <c r="AI7" s="761">
        <f>IF(OR(AF7&gt;0,AG7&gt;0),VLOOKUP(A7,'Lista Suspensa'!$A$1:$F$90,4,),0)</f>
        <v>48.57</v>
      </c>
      <c r="AJ7" s="761">
        <f>IF(OR(AF7&gt;0,AG7&gt;0),VLOOKUP(A7,'Lista Suspensa'!$A$1:$F$90,5,),0)</f>
        <v>89.53</v>
      </c>
      <c r="AK7" s="762">
        <f>IF(OR(AF7&gt;0,AG7&gt;0),VLOOKUP(A7,'Lista Suspensa'!$A$1:$F$90,6,),0)</f>
        <v>1.4099900000000001</v>
      </c>
      <c r="AL7" s="760"/>
      <c r="AM7" s="760">
        <f t="shared" si="5"/>
        <v>0</v>
      </c>
      <c r="AN7" s="761">
        <f>IF(AL7&gt;0,VLOOKUP(A7,'Lista Suspensa'!$A$1:$F$92,3,),0)</f>
        <v>0</v>
      </c>
      <c r="AO7" s="761">
        <f>IF(OR(AL7&gt;0,AM7&gt;0),VLOOKUP(A7,'Lista Suspensa'!$A$1:$F$90,4,),0)</f>
        <v>0</v>
      </c>
      <c r="AP7" s="761">
        <f>IF(OR(AL7&gt;0,AM7&gt;0),VLOOKUP(A7,'Lista Suspensa'!$A$1:$F$90,5,),0)</f>
        <v>0</v>
      </c>
      <c r="AQ7" s="762">
        <f>IF(OR(AL7&gt;0,AM7&gt;0),VLOOKUP(A7,'Lista Suspensa'!$A$1:$F$90,6,),0)</f>
        <v>0</v>
      </c>
      <c r="AR7" s="760"/>
      <c r="AS7" s="760">
        <f t="shared" si="6"/>
        <v>0</v>
      </c>
      <c r="AT7" s="761">
        <f>IF(AR7&gt;0,VLOOKUP(A7,'Lista Suspensa'!$A$1:$F$92,3,),0)</f>
        <v>0</v>
      </c>
      <c r="AU7" s="761">
        <f>IF(OR(AR7&gt;0,AS7&gt;0),VLOOKUP(A7,'Lista Suspensa'!$A$1:$F$90,4,),0)</f>
        <v>0</v>
      </c>
      <c r="AV7" s="761">
        <f>IF(OR(AR7&gt;0,AS7&gt;0),VLOOKUP(A7,'Lista Suspensa'!$A$1:$F$90,5,),0)</f>
        <v>0</v>
      </c>
      <c r="AW7" s="766">
        <f>IF(OR(AR7&gt;0,AS7&gt;0),VLOOKUP(A7,'Lista Suspensa'!$A$1:$F$90,6,),0)</f>
        <v>0</v>
      </c>
      <c r="AX7" s="760"/>
      <c r="AY7" s="760">
        <f t="shared" ref="AY7:AY34" si="13">(AX7*(AZ7/100))</f>
        <v>0</v>
      </c>
      <c r="AZ7" s="761">
        <f>IF(AX7&gt;0,VLOOKUP(A7,'Lista Suspensa'!$A$1:$F$92,3,),0)</f>
        <v>0</v>
      </c>
      <c r="BA7" s="761">
        <f>IF(OR(AX7&gt;0,AY7&gt;0),VLOOKUP(A7,'Lista Suspensa'!$A$1:$F$90,4,),0)</f>
        <v>0</v>
      </c>
      <c r="BB7" s="761">
        <f>IF(OR(AX7&gt;0,AY7&gt;0),VLOOKUP(A7,'Lista Suspensa'!$A$1:$F$90,5,),0)</f>
        <v>0</v>
      </c>
      <c r="BC7" s="766">
        <f>IF(OR(AX7&gt;0,AY7&gt;0),VLOOKUP(A7,'Lista Suspensa'!$A$1:$F$90,6,),0)</f>
        <v>0</v>
      </c>
      <c r="BD7" s="760"/>
      <c r="BE7" s="760">
        <f t="shared" si="7"/>
        <v>0</v>
      </c>
      <c r="BF7" s="761">
        <f>IF(BD7&gt;0,VLOOKUP(A7,'Lista Suspensa'!$A$1:$F$92,3,),0)</f>
        <v>0</v>
      </c>
      <c r="BG7" s="761">
        <f>IF(OR(BD7&gt;0,BE7&gt;0),VLOOKUP(A7,'Lista Suspensa'!$A$1:$F$90,4,),0)</f>
        <v>0</v>
      </c>
      <c r="BH7" s="761">
        <f>IF(OR(BD7&gt;0,BE7&gt;0),VLOOKUP(A7,'Lista Suspensa'!$A$1:$F$90,5,),0)</f>
        <v>0</v>
      </c>
      <c r="BI7" s="766">
        <f>IF(OR(BD7&gt;0,BE7&gt;0),VLOOKUP(A7,'Lista Suspensa'!$A$1:$F$90,6,),0)</f>
        <v>0</v>
      </c>
      <c r="BJ7" s="760"/>
      <c r="BK7" s="760">
        <f t="shared" si="8"/>
        <v>0</v>
      </c>
      <c r="BL7" s="761">
        <f>IF(BJ7&gt;0,VLOOKUP(A7,'Lista Suspensa'!$A$1:$F$92,3,),0)</f>
        <v>0</v>
      </c>
      <c r="BM7" s="761">
        <f>IF(OR(BJ7&gt;0,BK7&gt;0),VLOOKUP(A7,'Lista Suspensa'!$A$1:$F$90,4,),0)</f>
        <v>0</v>
      </c>
      <c r="BN7" s="761">
        <f>IF(OR(BJ7&gt;0,BK7&gt;0),VLOOKUP(A7,'Lista Suspensa'!$A$1:$F$90,5,),0)</f>
        <v>0</v>
      </c>
      <c r="BO7" s="766">
        <f>IF(OR(BJ7&gt;0,BK7&gt;0),VLOOKUP(A7,'Lista Suspensa'!$A$1:$F$90,6,),0)</f>
        <v>0</v>
      </c>
      <c r="BP7" s="760"/>
      <c r="BQ7" s="760">
        <f t="shared" si="9"/>
        <v>0</v>
      </c>
      <c r="BR7" s="761">
        <f>IF(BP7&gt;0,VLOOKUP(A7,'Lista Suspensa'!$A$1:$F$92,3,),0)</f>
        <v>0</v>
      </c>
      <c r="BS7" s="761">
        <f>IF(OR(BP7&gt;0,BQ7&gt;0),VLOOKUP(A7,'Lista Suspensa'!$A$1:$F$90,4,),0)</f>
        <v>0</v>
      </c>
      <c r="BT7" s="761">
        <f>IF(OR(BP7&gt;0,BQ7&gt;0),VLOOKUP(A7,'Lista Suspensa'!$A$1:$F$90,5,),0)</f>
        <v>0</v>
      </c>
      <c r="BU7" s="766">
        <f>IF(OR(BP7&gt;0,BQ7&gt;0),VLOOKUP(A7,'Lista Suspensa'!$A$1:$F$90,6,),0)</f>
        <v>0</v>
      </c>
      <c r="BV7" s="760"/>
      <c r="BW7" s="760">
        <f t="shared" si="10"/>
        <v>0</v>
      </c>
      <c r="BX7" s="761">
        <f>IF(BV7&gt;0,VLOOKUP(A7,'Lista Suspensa'!$A$1:$F$92,3,),0)</f>
        <v>0</v>
      </c>
      <c r="BY7" s="761">
        <f>IF(OR(BV7&gt;0,BW7&gt;0),VLOOKUP(A7,'Lista Suspensa'!$A$1:$F$90,4,),0)</f>
        <v>0</v>
      </c>
      <c r="BZ7" s="761">
        <f>IF(OR(BV7&gt;0,BW7&gt;0),VLOOKUP(A7,'Lista Suspensa'!$A$1:$F$90,5,),0)</f>
        <v>0</v>
      </c>
      <c r="CA7" s="766">
        <f>IF(OR(BV7&gt;0,BW7&gt;0),VLOOKUP(A7,'Lista Suspensa'!$A$1:$F$90,6,),0)</f>
        <v>0</v>
      </c>
      <c r="CB7" s="760"/>
      <c r="CC7" s="760">
        <f t="shared" si="11"/>
        <v>0</v>
      </c>
      <c r="CD7" s="761">
        <f>IF(CB7&gt;0,VLOOKUP(A7,'Lista Suspensa'!$A$1:$F$92,3,),0)</f>
        <v>0</v>
      </c>
      <c r="CE7" s="761">
        <f>IF(OR(CB7&gt;0,CC7&gt;0),VLOOKUP(A7,'Lista Suspensa'!$A$1:$F$90,4,),0)</f>
        <v>0</v>
      </c>
      <c r="CF7" s="761">
        <f>IF(OR(CB7&gt;0,CC7&gt;0),VLOOKUP(A7,'Lista Suspensa'!$A$1:$F$90,5,),0)</f>
        <v>0</v>
      </c>
      <c r="CG7" s="766">
        <f>IF(OR(CB7&gt;0,CC7&gt;0),VLOOKUP(A7,'Lista Suspensa'!$A$1:$F$90,6,),0)</f>
        <v>0</v>
      </c>
      <c r="CH7" s="760"/>
      <c r="CI7" s="760">
        <f t="shared" si="12"/>
        <v>0</v>
      </c>
      <c r="CJ7" s="761">
        <f>IF(CH7&gt;0,VLOOKUP(A7,'Lista Suspensa'!$A$1:$F$92,3,),0)</f>
        <v>0</v>
      </c>
      <c r="CK7" s="761">
        <f>IF(OR(CH7&gt;0,CI7&gt;0),VLOOKUP(A7,'Lista Suspensa'!$A$1:$F$90,4,),0)</f>
        <v>0</v>
      </c>
      <c r="CL7" s="761">
        <f>IF(OR(CH7&gt;0,CI7&gt;0),VLOOKUP(A7,'Lista Suspensa'!$A$1:$F$90,5,),0)</f>
        <v>0</v>
      </c>
      <c r="CM7" s="767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63"/>
      <c r="C8" s="763">
        <f t="shared" si="0"/>
        <v>0</v>
      </c>
      <c r="D8" s="764">
        <f>IF(B8&gt;0,VLOOKUP(A8,'Lista Suspensa'!$A$1:$F$92,3,),0)</f>
        <v>0</v>
      </c>
      <c r="E8" s="764">
        <f>IF(OR(B8&gt;0,C8&gt;0),VLOOKUP(A8,'Lista Suspensa'!$A$1:$F$90,4,),0)</f>
        <v>0</v>
      </c>
      <c r="F8" s="764">
        <f>IF(OR(B8&gt;0,C8&gt;0),VLOOKUP(A8,'Lista Suspensa'!$A$1:$F$90,5,),0)</f>
        <v>0</v>
      </c>
      <c r="G8" s="765">
        <f>IF(OR(B8&gt;0,C8&gt;0),VLOOKUP(A8,'Lista Suspensa'!$A$1:$F$90,6,),0)</f>
        <v>0</v>
      </c>
      <c r="H8" s="763"/>
      <c r="I8" s="763">
        <f t="shared" si="1"/>
        <v>0</v>
      </c>
      <c r="J8" s="764">
        <f>IF(H8&gt;0,VLOOKUP(A8,'Lista Suspensa'!$A$1:$F$92,3,),0)</f>
        <v>0</v>
      </c>
      <c r="K8" s="764">
        <f>IF(OR(H8&gt;0,I8&gt;0),VLOOKUP(A8,'Lista Suspensa'!$A$1:$F$90,4,),0)</f>
        <v>0</v>
      </c>
      <c r="L8" s="764">
        <f>IF(OR(H8&gt;0,I8&gt;0),VLOOKUP(A8,'Lista Suspensa'!$A$1:$F$90,5,),0)</f>
        <v>0</v>
      </c>
      <c r="M8" s="765">
        <f>IF(OR(H8&gt;0,I8&gt;0),VLOOKUP(A8,'Lista Suspensa'!$A$1:$F$90,6,),0)</f>
        <v>0</v>
      </c>
      <c r="N8" s="763"/>
      <c r="O8" s="763">
        <f t="shared" si="2"/>
        <v>0</v>
      </c>
      <c r="P8" s="764">
        <f>IF(N8&gt;0,VLOOKUP(A8,'Lista Suspensa'!$A$1:$F$92,3,),0)</f>
        <v>0</v>
      </c>
      <c r="Q8" s="764">
        <f>IF(OR(N8&gt;0,O8&gt;0),VLOOKUP(A8,'Lista Suspensa'!$A$1:$F$90,4,),0)</f>
        <v>0</v>
      </c>
      <c r="R8" s="764">
        <f>IF(OR(N8&gt;0,O8&gt;0),VLOOKUP(A8,'Lista Suspensa'!$A$1:$F$90,5,),0)</f>
        <v>0</v>
      </c>
      <c r="S8" s="765">
        <f>IF(OR(N8&gt;0,O8&gt;0),VLOOKUP(A8,'Lista Suspensa'!$A$1:$F$90,6,),0)</f>
        <v>0</v>
      </c>
      <c r="T8" s="763"/>
      <c r="U8" s="763">
        <f t="shared" si="3"/>
        <v>0</v>
      </c>
      <c r="V8" s="764">
        <f>IF(T8&gt;0,VLOOKUP(A8,'Lista Suspensa'!$A$1:$F$92,3,),0)</f>
        <v>0</v>
      </c>
      <c r="W8" s="764">
        <f>IF(OR(T8&gt;0,U8&gt;0),VLOOKUP(A8,'Lista Suspensa'!$A$1:$F$90,4,),0)</f>
        <v>0</v>
      </c>
      <c r="X8" s="764">
        <f>IF(OR(T8&gt;0,U8&gt;0),VLOOKUP(A8,'Lista Suspensa'!$A$1:$F$90,5,),0)</f>
        <v>0</v>
      </c>
      <c r="Y8" s="765">
        <f>IF(OR(T8&gt;0,U8&gt;0),VLOOKUP(A8,'Lista Suspensa'!$A$1:$F$90,6,),0)</f>
        <v>0</v>
      </c>
      <c r="Z8" s="763"/>
      <c r="AA8" s="763">
        <f t="shared" si="4"/>
        <v>0</v>
      </c>
      <c r="AB8" s="764">
        <f>IF(Z8&gt;0,VLOOKUP(A8,'Lista Suspensa'!$A$1:$F$92,3,),0)</f>
        <v>0</v>
      </c>
      <c r="AC8" s="764">
        <f>IF(OR(Z8&gt;0,AA8&gt;0),VLOOKUP(A8,'Lista Suspensa'!$A$1:$F$90,4,),0)</f>
        <v>0</v>
      </c>
      <c r="AD8" s="764">
        <f>IF(OR(Z8&gt;0,AA8&gt;0),VLOOKUP(A8,'Lista Suspensa'!$A$1:$F$90,5,),0)</f>
        <v>0</v>
      </c>
      <c r="AE8" s="765">
        <f>IF(OR(Z8&gt;0,AA8&gt;0),VLOOKUP(A8,'Lista Suspensa'!$A$1:$F$90,6,),0)</f>
        <v>0</v>
      </c>
      <c r="AF8" s="763">
        <v>4.2830729166666665E-2</v>
      </c>
      <c r="AG8" s="763">
        <f t="shared" ref="AG8:AG10" si="14">(AF8*(AH8/100))</f>
        <v>4.216256979166666E-2</v>
      </c>
      <c r="AH8" s="764">
        <f>IF(AF8&gt;0,VLOOKUP(A8,'Lista Suspensa'!$A$1:$F$92,3,),0)</f>
        <v>98.44</v>
      </c>
      <c r="AI8" s="764">
        <f>IF(OR(AF8&gt;0,AG8&gt;0),VLOOKUP(A8,'Lista Suspensa'!$A$1:$F$90,4,),0)</f>
        <v>280.96000000000004</v>
      </c>
      <c r="AJ8" s="764">
        <f>IF(OR(AF8&gt;0,AG8&gt;0),VLOOKUP(A8,'Lista Suspensa'!$A$1:$F$90,5,),0)</f>
        <v>0</v>
      </c>
      <c r="AK8" s="765">
        <f>IF(OR(AF8&gt;0,AG8&gt;0),VLOOKUP(A8,'Lista Suspensa'!$A$1:$F$90,6,),0)</f>
        <v>1.56978</v>
      </c>
      <c r="AL8" s="763"/>
      <c r="AM8" s="763">
        <f t="shared" si="5"/>
        <v>0</v>
      </c>
      <c r="AN8" s="764">
        <f>IF(AL8&gt;0,VLOOKUP(A8,'Lista Suspensa'!$A$1:$F$92,3,),0)</f>
        <v>0</v>
      </c>
      <c r="AO8" s="764">
        <f>IF(OR(AL8&gt;0,AM8&gt;0),VLOOKUP(A8,'Lista Suspensa'!$A$1:$F$90,4,),0)</f>
        <v>0</v>
      </c>
      <c r="AP8" s="764">
        <f>IF(OR(AL8&gt;0,AM8&gt;0),VLOOKUP(A8,'Lista Suspensa'!$A$1:$F$90,5,),0)</f>
        <v>0</v>
      </c>
      <c r="AQ8" s="765">
        <f>IF(OR(AL8&gt;0,AM8&gt;0),VLOOKUP(A8,'Lista Suspensa'!$A$1:$F$90,6,),0)</f>
        <v>0</v>
      </c>
      <c r="AR8" s="763"/>
      <c r="AS8" s="763">
        <f t="shared" si="6"/>
        <v>0</v>
      </c>
      <c r="AT8" s="764">
        <f>IF(AR8&gt;0,VLOOKUP(A8,'Lista Suspensa'!$A$1:$F$92,3,),0)</f>
        <v>0</v>
      </c>
      <c r="AU8" s="764">
        <f>IF(OR(AR8&gt;0,AS8&gt;0),VLOOKUP(A8,'Lista Suspensa'!$A$1:$F$90,4,),0)</f>
        <v>0</v>
      </c>
      <c r="AV8" s="764">
        <f>IF(OR(AR8&gt;0,AS8&gt;0),VLOOKUP(A8,'Lista Suspensa'!$A$1:$F$90,5,),0)</f>
        <v>0</v>
      </c>
      <c r="AW8" s="768">
        <f>IF(OR(AR8&gt;0,AS8&gt;0),VLOOKUP(A8,'Lista Suspensa'!$A$1:$F$90,6,),0)</f>
        <v>0</v>
      </c>
      <c r="AX8" s="763"/>
      <c r="AY8" s="763">
        <f t="shared" si="13"/>
        <v>0</v>
      </c>
      <c r="AZ8" s="764">
        <f>IF(AX8&gt;0,VLOOKUP(A8,'Lista Suspensa'!$A$1:$F$92,3,),0)</f>
        <v>0</v>
      </c>
      <c r="BA8" s="764">
        <f>IF(OR(AX8&gt;0,AY8&gt;0),VLOOKUP(A8,'Lista Suspensa'!$A$1:$F$90,4,),0)</f>
        <v>0</v>
      </c>
      <c r="BB8" s="764">
        <f>IF(OR(AX8&gt;0,AY8&gt;0),VLOOKUP(A8,'Lista Suspensa'!$A$1:$F$90,5,),0)</f>
        <v>0</v>
      </c>
      <c r="BC8" s="768">
        <f>IF(OR(AX8&gt;0,AY8&gt;0),VLOOKUP(A8,'Lista Suspensa'!$A$1:$F$90,6,),0)</f>
        <v>0</v>
      </c>
      <c r="BD8" s="763"/>
      <c r="BE8" s="763">
        <f t="shared" si="7"/>
        <v>0</v>
      </c>
      <c r="BF8" s="764">
        <f>IF(BD8&gt;0,VLOOKUP(A8,'Lista Suspensa'!$A$1:$F$92,3,),0)</f>
        <v>0</v>
      </c>
      <c r="BG8" s="764">
        <f>IF(OR(BD8&gt;0,BE8&gt;0),VLOOKUP(A8,'Lista Suspensa'!$A$1:$F$90,4,),0)</f>
        <v>0</v>
      </c>
      <c r="BH8" s="764">
        <f>IF(OR(BD8&gt;0,BE8&gt;0),VLOOKUP(A8,'Lista Suspensa'!$A$1:$F$90,5,),0)</f>
        <v>0</v>
      </c>
      <c r="BI8" s="768">
        <f>IF(OR(BD8&gt;0,BE8&gt;0),VLOOKUP(A8,'Lista Suspensa'!$A$1:$F$90,6,),0)</f>
        <v>0</v>
      </c>
      <c r="BJ8" s="763"/>
      <c r="BK8" s="763">
        <f t="shared" si="8"/>
        <v>0</v>
      </c>
      <c r="BL8" s="764">
        <f>IF(BJ8&gt;0,VLOOKUP(A8,'Lista Suspensa'!$A$1:$F$92,3,),0)</f>
        <v>0</v>
      </c>
      <c r="BM8" s="764">
        <f>IF(OR(BJ8&gt;0,BK8&gt;0),VLOOKUP(A8,'Lista Suspensa'!$A$1:$F$90,4,),0)</f>
        <v>0</v>
      </c>
      <c r="BN8" s="764">
        <f>IF(OR(BJ8&gt;0,BK8&gt;0),VLOOKUP(A8,'Lista Suspensa'!$A$1:$F$90,5,),0)</f>
        <v>0</v>
      </c>
      <c r="BO8" s="768">
        <f>IF(OR(BJ8&gt;0,BK8&gt;0),VLOOKUP(A8,'Lista Suspensa'!$A$1:$F$90,6,),0)</f>
        <v>0</v>
      </c>
      <c r="BP8" s="763"/>
      <c r="BQ8" s="763">
        <f t="shared" si="9"/>
        <v>0</v>
      </c>
      <c r="BR8" s="764">
        <f>IF(BP8&gt;0,VLOOKUP(A8,'Lista Suspensa'!$A$1:$F$92,3,),0)</f>
        <v>0</v>
      </c>
      <c r="BS8" s="764">
        <f>IF(OR(BP8&gt;0,BQ8&gt;0),VLOOKUP(A8,'Lista Suspensa'!$A$1:$F$90,4,),0)</f>
        <v>0</v>
      </c>
      <c r="BT8" s="764">
        <f>IF(OR(BP8&gt;0,BQ8&gt;0),VLOOKUP(A8,'Lista Suspensa'!$A$1:$F$90,5,),0)</f>
        <v>0</v>
      </c>
      <c r="BU8" s="768">
        <f>IF(OR(BP8&gt;0,BQ8&gt;0),VLOOKUP(A8,'Lista Suspensa'!$A$1:$F$90,6,),0)</f>
        <v>0</v>
      </c>
      <c r="BV8" s="763"/>
      <c r="BW8" s="763">
        <f t="shared" si="10"/>
        <v>0</v>
      </c>
      <c r="BX8" s="764">
        <f>IF(BV8&gt;0,VLOOKUP(A8,'Lista Suspensa'!$A$1:$F$92,3,),0)</f>
        <v>0</v>
      </c>
      <c r="BY8" s="764">
        <f>IF(OR(BV8&gt;0,BW8&gt;0),VLOOKUP(A8,'Lista Suspensa'!$A$1:$F$90,4,),0)</f>
        <v>0</v>
      </c>
      <c r="BZ8" s="764">
        <f>IF(OR(BV8&gt;0,BW8&gt;0),VLOOKUP(A8,'Lista Suspensa'!$A$1:$F$90,5,),0)</f>
        <v>0</v>
      </c>
      <c r="CA8" s="768">
        <f>IF(OR(BV8&gt;0,BW8&gt;0),VLOOKUP(A8,'Lista Suspensa'!$A$1:$F$90,6,),0)</f>
        <v>0</v>
      </c>
      <c r="CB8" s="763"/>
      <c r="CC8" s="763">
        <f t="shared" si="11"/>
        <v>0</v>
      </c>
      <c r="CD8" s="764">
        <f>IF(CB8&gt;0,VLOOKUP(A8,'Lista Suspensa'!$A$1:$F$92,3,),0)</f>
        <v>0</v>
      </c>
      <c r="CE8" s="764">
        <f>IF(OR(CB8&gt;0,CC8&gt;0),VLOOKUP(A8,'Lista Suspensa'!$A$1:$F$90,4,),0)</f>
        <v>0</v>
      </c>
      <c r="CF8" s="764">
        <f>IF(OR(CB8&gt;0,CC8&gt;0),VLOOKUP(A8,'Lista Suspensa'!$A$1:$F$90,5,),0)</f>
        <v>0</v>
      </c>
      <c r="CG8" s="768">
        <f>IF(OR(CB8&gt;0,CC8&gt;0),VLOOKUP(A8,'Lista Suspensa'!$A$1:$F$90,6,),0)</f>
        <v>0</v>
      </c>
      <c r="CH8" s="763"/>
      <c r="CI8" s="763">
        <f t="shared" si="12"/>
        <v>0</v>
      </c>
      <c r="CJ8" s="764">
        <f>IF(CH8&gt;0,VLOOKUP(A8,'Lista Suspensa'!$A$1:$F$92,3,),0)</f>
        <v>0</v>
      </c>
      <c r="CK8" s="764">
        <f>IF(OR(CH8&gt;0,CI8&gt;0),VLOOKUP(A8,'Lista Suspensa'!$A$1:$F$90,4,),0)</f>
        <v>0</v>
      </c>
      <c r="CL8" s="764">
        <f>IF(OR(CH8&gt;0,CI8&gt;0),VLOOKUP(A8,'Lista Suspensa'!$A$1:$F$90,5,),0)</f>
        <v>0</v>
      </c>
      <c r="CM8" s="769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60"/>
      <c r="C9" s="760">
        <f t="shared" si="0"/>
        <v>0</v>
      </c>
      <c r="D9" s="761">
        <f>IF(B9&gt;0,VLOOKUP(A9,'Lista Suspensa'!$A$1:$F$92,3,),0)</f>
        <v>0</v>
      </c>
      <c r="E9" s="761">
        <f>IF(OR(B9&gt;0,C9&gt;0),VLOOKUP(A9,'Lista Suspensa'!$A$1:$F$90,4,),0)</f>
        <v>0</v>
      </c>
      <c r="F9" s="761">
        <f>IF(OR(B9&gt;0,C9&gt;0),VLOOKUP(A9,'Lista Suspensa'!$A$1:$F$90,5,),0)</f>
        <v>0</v>
      </c>
      <c r="G9" s="762">
        <f>IF(OR(B9&gt;0,C9&gt;0),VLOOKUP(A9,'Lista Suspensa'!$A$1:$F$90,6,),0)</f>
        <v>0</v>
      </c>
      <c r="H9" s="760"/>
      <c r="I9" s="760">
        <f t="shared" si="1"/>
        <v>0</v>
      </c>
      <c r="J9" s="761">
        <f>IF(H9&gt;0,VLOOKUP(A9,'Lista Suspensa'!$A$1:$F$92,3,),0)</f>
        <v>0</v>
      </c>
      <c r="K9" s="761">
        <f>IF(OR(H9&gt;0,I9&gt;0),VLOOKUP(A9,'Lista Suspensa'!$A$1:$F$90,4,),0)</f>
        <v>0</v>
      </c>
      <c r="L9" s="761">
        <f>IF(OR(H9&gt;0,I9&gt;0),VLOOKUP(A9,'Lista Suspensa'!$A$1:$F$90,5,),0)</f>
        <v>0</v>
      </c>
      <c r="M9" s="762">
        <f>IF(OR(H9&gt;0,I9&gt;0),VLOOKUP(A9,'Lista Suspensa'!$A$1:$F$90,6,),0)</f>
        <v>0</v>
      </c>
      <c r="N9" s="760"/>
      <c r="O9" s="760">
        <f t="shared" si="2"/>
        <v>0</v>
      </c>
      <c r="P9" s="761">
        <f>IF(N9&gt;0,VLOOKUP(A9,'Lista Suspensa'!$A$1:$F$92,3,),0)</f>
        <v>0</v>
      </c>
      <c r="Q9" s="761">
        <f>IF(OR(N9&gt;0,O9&gt;0),VLOOKUP(A9,'Lista Suspensa'!$A$1:$F$90,4,),0)</f>
        <v>0</v>
      </c>
      <c r="R9" s="761">
        <f>IF(OR(N9&gt;0,O9&gt;0),VLOOKUP(A9,'Lista Suspensa'!$A$1:$F$90,5,),0)</f>
        <v>0</v>
      </c>
      <c r="S9" s="762">
        <f>IF(OR(N9&gt;0,O9&gt;0),VLOOKUP(A9,'Lista Suspensa'!$A$1:$F$90,6,),0)</f>
        <v>0</v>
      </c>
      <c r="T9" s="760"/>
      <c r="U9" s="760">
        <f t="shared" si="3"/>
        <v>0</v>
      </c>
      <c r="V9" s="761">
        <f>IF(T9&gt;0,VLOOKUP(A9,'Lista Suspensa'!$A$1:$F$92,3,),0)</f>
        <v>0</v>
      </c>
      <c r="W9" s="761">
        <f>IF(OR(T9&gt;0,U9&gt;0),VLOOKUP(A9,'Lista Suspensa'!$A$1:$F$90,4,),0)</f>
        <v>0</v>
      </c>
      <c r="X9" s="761">
        <f>IF(OR(T9&gt;0,U9&gt;0),VLOOKUP(A9,'Lista Suspensa'!$A$1:$F$90,5,),0)</f>
        <v>0</v>
      </c>
      <c r="Y9" s="762">
        <f>IF(OR(T9&gt;0,U9&gt;0),VLOOKUP(A9,'Lista Suspensa'!$A$1:$F$90,6,),0)</f>
        <v>0</v>
      </c>
      <c r="Z9" s="760"/>
      <c r="AA9" s="760">
        <f t="shared" si="4"/>
        <v>0</v>
      </c>
      <c r="AB9" s="761">
        <f>IF(Z9&gt;0,VLOOKUP(A9,'Lista Suspensa'!$A$1:$F$92,3,),0)</f>
        <v>0</v>
      </c>
      <c r="AC9" s="761">
        <f>IF(OR(Z9&gt;0,AA9&gt;0),VLOOKUP(A9,'Lista Suspensa'!$A$1:$F$90,4,),0)</f>
        <v>0</v>
      </c>
      <c r="AD9" s="761">
        <f>IF(OR(Z9&gt;0,AA9&gt;0),VLOOKUP(A9,'Lista Suspensa'!$A$1:$F$90,5,),0)</f>
        <v>0</v>
      </c>
      <c r="AE9" s="762">
        <f>IF(OR(Z9&gt;0,AA9&gt;0),VLOOKUP(A9,'Lista Suspensa'!$A$1:$F$90,6,),0)</f>
        <v>0</v>
      </c>
      <c r="AF9" s="760">
        <v>4.2830729166666665E-2</v>
      </c>
      <c r="AG9" s="760">
        <f t="shared" si="14"/>
        <v>4.2389572656249999E-2</v>
      </c>
      <c r="AH9" s="761">
        <f>IF(AF9&gt;0,VLOOKUP(A9,'Lista Suspensa'!$A$1:$F$92,3,),0)</f>
        <v>98.97</v>
      </c>
      <c r="AI9" s="761">
        <f>IF(OR(AF9&gt;0,AG9&gt;0),VLOOKUP(A9,'Lista Suspensa'!$A$1:$F$90,4,),0)</f>
        <v>0</v>
      </c>
      <c r="AJ9" s="761">
        <f>IF(OR(AF9&gt;0,AG9&gt;0),VLOOKUP(A9,'Lista Suspensa'!$A$1:$F$90,5,),0)</f>
        <v>100</v>
      </c>
      <c r="AK9" s="762">
        <f>IF(OR(AF9&gt;0,AG9&gt;0),VLOOKUP(A9,'Lista Suspensa'!$A$1:$F$90,6,),0)</f>
        <v>0.64598999999999995</v>
      </c>
      <c r="AL9" s="760"/>
      <c r="AM9" s="760">
        <f t="shared" si="5"/>
        <v>0</v>
      </c>
      <c r="AN9" s="761">
        <f>IF(AL9&gt;0,VLOOKUP(A9,'Lista Suspensa'!$A$1:$F$92,3,),0)</f>
        <v>0</v>
      </c>
      <c r="AO9" s="761">
        <f>IF(OR(AL9&gt;0,AM9&gt;0),VLOOKUP(A9,'Lista Suspensa'!$A$1:$F$90,4,),0)</f>
        <v>0</v>
      </c>
      <c r="AP9" s="761">
        <f>IF(OR(AL9&gt;0,AM9&gt;0),VLOOKUP(A9,'Lista Suspensa'!$A$1:$F$90,5,),0)</f>
        <v>0</v>
      </c>
      <c r="AQ9" s="762">
        <f>IF(OR(AL9&gt;0,AM9&gt;0),VLOOKUP(A9,'Lista Suspensa'!$A$1:$F$90,6,),0)</f>
        <v>0</v>
      </c>
      <c r="AR9" s="760"/>
      <c r="AS9" s="760">
        <f t="shared" si="6"/>
        <v>0</v>
      </c>
      <c r="AT9" s="761">
        <f>IF(AR9&gt;0,VLOOKUP(A9,'Lista Suspensa'!$A$1:$F$92,3,),0)</f>
        <v>0</v>
      </c>
      <c r="AU9" s="761">
        <f>IF(OR(AR9&gt;0,AS9&gt;0),VLOOKUP(A9,'Lista Suspensa'!$A$1:$F$90,4,),0)</f>
        <v>0</v>
      </c>
      <c r="AV9" s="761">
        <f>IF(OR(AR9&gt;0,AS9&gt;0),VLOOKUP(A9,'Lista Suspensa'!$A$1:$F$90,5,),0)</f>
        <v>0</v>
      </c>
      <c r="AW9" s="766">
        <f>IF(OR(AR9&gt;0,AS9&gt;0),VLOOKUP(A9,'Lista Suspensa'!$A$1:$F$90,6,),0)</f>
        <v>0</v>
      </c>
      <c r="AX9" s="760"/>
      <c r="AY9" s="760">
        <f t="shared" si="13"/>
        <v>0</v>
      </c>
      <c r="AZ9" s="761">
        <f>IF(AX9&gt;0,VLOOKUP(A9,'Lista Suspensa'!$A$1:$F$92,3,),0)</f>
        <v>0</v>
      </c>
      <c r="BA9" s="761">
        <f>IF(OR(AX9&gt;0,AY9&gt;0),VLOOKUP(A9,'Lista Suspensa'!$A$1:$F$90,4,),0)</f>
        <v>0</v>
      </c>
      <c r="BB9" s="761">
        <f>IF(OR(AX9&gt;0,AY9&gt;0),VLOOKUP(A9,'Lista Suspensa'!$A$1:$F$90,5,),0)</f>
        <v>0</v>
      </c>
      <c r="BC9" s="766">
        <f>IF(OR(AX9&gt;0,AY9&gt;0),VLOOKUP(A9,'Lista Suspensa'!$A$1:$F$90,6,),0)</f>
        <v>0</v>
      </c>
      <c r="BD9" s="760"/>
      <c r="BE9" s="760">
        <f t="shared" si="7"/>
        <v>0</v>
      </c>
      <c r="BF9" s="761">
        <f>IF(BD9&gt;0,VLOOKUP(A9,'Lista Suspensa'!$A$1:$F$92,3,),0)</f>
        <v>0</v>
      </c>
      <c r="BG9" s="761">
        <f>IF(OR(BD9&gt;0,BE9&gt;0),VLOOKUP(A9,'Lista Suspensa'!$A$1:$F$90,4,),0)</f>
        <v>0</v>
      </c>
      <c r="BH9" s="761">
        <f>IF(OR(BD9&gt;0,BE9&gt;0),VLOOKUP(A9,'Lista Suspensa'!$A$1:$F$90,5,),0)</f>
        <v>0</v>
      </c>
      <c r="BI9" s="766">
        <f>IF(OR(BD9&gt;0,BE9&gt;0),VLOOKUP(A9,'Lista Suspensa'!$A$1:$F$90,6,),0)</f>
        <v>0</v>
      </c>
      <c r="BJ9" s="760"/>
      <c r="BK9" s="760">
        <f t="shared" si="8"/>
        <v>0</v>
      </c>
      <c r="BL9" s="761">
        <f>IF(BJ9&gt;0,VLOOKUP(A9,'Lista Suspensa'!$A$1:$F$92,3,),0)</f>
        <v>0</v>
      </c>
      <c r="BM9" s="761">
        <f>IF(OR(BJ9&gt;0,BK9&gt;0),VLOOKUP(A9,'Lista Suspensa'!$A$1:$F$90,4,),0)</f>
        <v>0</v>
      </c>
      <c r="BN9" s="761">
        <f>IF(OR(BJ9&gt;0,BK9&gt;0),VLOOKUP(A9,'Lista Suspensa'!$A$1:$F$90,5,),0)</f>
        <v>0</v>
      </c>
      <c r="BO9" s="766">
        <f>IF(OR(BJ9&gt;0,BK9&gt;0),VLOOKUP(A9,'Lista Suspensa'!$A$1:$F$90,6,),0)</f>
        <v>0</v>
      </c>
      <c r="BP9" s="760"/>
      <c r="BQ9" s="760">
        <f t="shared" si="9"/>
        <v>0</v>
      </c>
      <c r="BR9" s="761">
        <f>IF(BP9&gt;0,VLOOKUP(A9,'Lista Suspensa'!$A$1:$F$92,3,),0)</f>
        <v>0</v>
      </c>
      <c r="BS9" s="761">
        <f>IF(OR(BP9&gt;0,BQ9&gt;0),VLOOKUP(A9,'Lista Suspensa'!$A$1:$F$90,4,),0)</f>
        <v>0</v>
      </c>
      <c r="BT9" s="761">
        <f>IF(OR(BP9&gt;0,BQ9&gt;0),VLOOKUP(A9,'Lista Suspensa'!$A$1:$F$90,5,),0)</f>
        <v>0</v>
      </c>
      <c r="BU9" s="766">
        <f>IF(OR(BP9&gt;0,BQ9&gt;0),VLOOKUP(A9,'Lista Suspensa'!$A$1:$F$90,6,),0)</f>
        <v>0</v>
      </c>
      <c r="BV9" s="760"/>
      <c r="BW9" s="760">
        <f t="shared" si="10"/>
        <v>0</v>
      </c>
      <c r="BX9" s="761">
        <f>IF(BV9&gt;0,VLOOKUP(A9,'Lista Suspensa'!$A$1:$F$92,3,),0)</f>
        <v>0</v>
      </c>
      <c r="BY9" s="761">
        <f>IF(OR(BV9&gt;0,BW9&gt;0),VLOOKUP(A9,'Lista Suspensa'!$A$1:$F$90,4,),0)</f>
        <v>0</v>
      </c>
      <c r="BZ9" s="761">
        <f>IF(OR(BV9&gt;0,BW9&gt;0),VLOOKUP(A9,'Lista Suspensa'!$A$1:$F$90,5,),0)</f>
        <v>0</v>
      </c>
      <c r="CA9" s="766">
        <f>IF(OR(BV9&gt;0,BW9&gt;0),VLOOKUP(A9,'Lista Suspensa'!$A$1:$F$90,6,),0)</f>
        <v>0</v>
      </c>
      <c r="CB9" s="760"/>
      <c r="CC9" s="760">
        <f t="shared" si="11"/>
        <v>0</v>
      </c>
      <c r="CD9" s="761">
        <f>IF(CB9&gt;0,VLOOKUP(A9,'Lista Suspensa'!$A$1:$F$92,3,),0)</f>
        <v>0</v>
      </c>
      <c r="CE9" s="761">
        <f>IF(OR(CB9&gt;0,CC9&gt;0),VLOOKUP(A9,'Lista Suspensa'!$A$1:$F$90,4,),0)</f>
        <v>0</v>
      </c>
      <c r="CF9" s="761">
        <f>IF(OR(CB9&gt;0,CC9&gt;0),VLOOKUP(A9,'Lista Suspensa'!$A$1:$F$90,5,),0)</f>
        <v>0</v>
      </c>
      <c r="CG9" s="766">
        <f>IF(OR(CB9&gt;0,CC9&gt;0),VLOOKUP(A9,'Lista Suspensa'!$A$1:$F$90,6,),0)</f>
        <v>0</v>
      </c>
      <c r="CH9" s="760"/>
      <c r="CI9" s="760">
        <f t="shared" si="12"/>
        <v>0</v>
      </c>
      <c r="CJ9" s="761">
        <f>IF(CH9&gt;0,VLOOKUP(A9,'Lista Suspensa'!$A$1:$F$92,3,),0)</f>
        <v>0</v>
      </c>
      <c r="CK9" s="761">
        <f>IF(OR(CH9&gt;0,CI9&gt;0),VLOOKUP(A9,'Lista Suspensa'!$A$1:$F$90,4,),0)</f>
        <v>0</v>
      </c>
      <c r="CL9" s="761">
        <f>IF(OR(CH9&gt;0,CI9&gt;0),VLOOKUP(A9,'Lista Suspensa'!$A$1:$F$90,5,),0)</f>
        <v>0</v>
      </c>
      <c r="CM9" s="767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334</v>
      </c>
      <c r="B10" s="763"/>
      <c r="C10" s="763">
        <f t="shared" si="0"/>
        <v>0</v>
      </c>
      <c r="D10" s="764">
        <f>IF(B10&gt;0,VLOOKUP(A10,'Lista Suspensa'!$A$1:$F$92,3,),0)</f>
        <v>0</v>
      </c>
      <c r="E10" s="764">
        <f>IF(OR(B10&gt;0,C10&gt;0),VLOOKUP(A10,'Lista Suspensa'!$A$1:$F$90,4,),0)</f>
        <v>0</v>
      </c>
      <c r="F10" s="764">
        <f>IF(OR(B10&gt;0,C10&gt;0),VLOOKUP(A10,'Lista Suspensa'!$A$1:$F$90,5,),0)</f>
        <v>0</v>
      </c>
      <c r="G10" s="765">
        <f>IF(OR(B10&gt;0,C10&gt;0),VLOOKUP(A10,'Lista Suspensa'!$A$1:$F$90,6,),0)</f>
        <v>0</v>
      </c>
      <c r="H10" s="763"/>
      <c r="I10" s="763">
        <f t="shared" si="1"/>
        <v>0</v>
      </c>
      <c r="J10" s="764">
        <f>IF(H10&gt;0,VLOOKUP(A10,'Lista Suspensa'!$A$1:$F$92,3,),0)</f>
        <v>0</v>
      </c>
      <c r="K10" s="764">
        <f>IF(OR(H10&gt;0,I10&gt;0),VLOOKUP(A10,'Lista Suspensa'!$A$1:$F$90,4,),0)</f>
        <v>0</v>
      </c>
      <c r="L10" s="764">
        <f>IF(OR(H10&gt;0,I10&gt;0),VLOOKUP(A10,'Lista Suspensa'!$A$1:$F$90,5,),0)</f>
        <v>0</v>
      </c>
      <c r="M10" s="765">
        <f>IF(OR(H10&gt;0,I10&gt;0),VLOOKUP(A10,'Lista Suspensa'!$A$1:$F$90,6,),0)</f>
        <v>0</v>
      </c>
      <c r="N10" s="763"/>
      <c r="O10" s="763">
        <f t="shared" si="2"/>
        <v>0</v>
      </c>
      <c r="P10" s="764">
        <f>IF(N10&gt;0,VLOOKUP(A10,'Lista Suspensa'!$A$1:$F$92,3,),0)</f>
        <v>0</v>
      </c>
      <c r="Q10" s="764">
        <f>IF(OR(N10&gt;0,O10&gt;0),VLOOKUP(A10,'Lista Suspensa'!$A$1:$F$90,4,),0)</f>
        <v>0</v>
      </c>
      <c r="R10" s="764">
        <f>IF(OR(N10&gt;0,O10&gt;0),VLOOKUP(A10,'Lista Suspensa'!$A$1:$F$90,5,),0)</f>
        <v>0</v>
      </c>
      <c r="S10" s="765">
        <f>IF(OR(N10&gt;0,O10&gt;0),VLOOKUP(A10,'Lista Suspensa'!$A$1:$F$90,6,),0)</f>
        <v>0</v>
      </c>
      <c r="T10" s="763"/>
      <c r="U10" s="763">
        <f t="shared" si="3"/>
        <v>0</v>
      </c>
      <c r="V10" s="764">
        <f>IF(T10&gt;0,VLOOKUP(A10,'Lista Suspensa'!$A$1:$F$92,3,),0)</f>
        <v>0</v>
      </c>
      <c r="W10" s="764">
        <f>IF(OR(T10&gt;0,U10&gt;0),VLOOKUP(A10,'Lista Suspensa'!$A$1:$F$90,4,),0)</f>
        <v>0</v>
      </c>
      <c r="X10" s="764">
        <f>IF(OR(T10&gt;0,U10&gt;0),VLOOKUP(A10,'Lista Suspensa'!$A$1:$F$90,5,),0)</f>
        <v>0</v>
      </c>
      <c r="Y10" s="765">
        <f>IF(OR(T10&gt;0,U10&gt;0),VLOOKUP(A10,'Lista Suspensa'!$A$1:$F$90,6,),0)</f>
        <v>0</v>
      </c>
      <c r="Z10" s="763"/>
      <c r="AA10" s="763">
        <f t="shared" si="4"/>
        <v>0</v>
      </c>
      <c r="AB10" s="764">
        <f>IF(Z10&gt;0,VLOOKUP(A10,'Lista Suspensa'!$A$1:$F$92,3,),0)</f>
        <v>0</v>
      </c>
      <c r="AC10" s="764">
        <f>IF(OR(Z10&gt;0,AA10&gt;0),VLOOKUP(A10,'Lista Suspensa'!$A$1:$F$90,4,),0)</f>
        <v>0</v>
      </c>
      <c r="AD10" s="764">
        <f>IF(OR(Z10&gt;0,AA10&gt;0),VLOOKUP(A10,'Lista Suspensa'!$A$1:$F$90,5,),0)</f>
        <v>0</v>
      </c>
      <c r="AE10" s="765">
        <f>IF(OR(Z10&gt;0,AA10&gt;0),VLOOKUP(A10,'Lista Suspensa'!$A$1:$F$90,6,),0)</f>
        <v>0</v>
      </c>
      <c r="AF10" s="763">
        <v>2.5698437500000001E-2</v>
      </c>
      <c r="AG10" s="763">
        <f t="shared" si="14"/>
        <v>2.5441453124999999E-2</v>
      </c>
      <c r="AH10" s="764">
        <f>IF(AF10&gt;0,VLOOKUP(A10,'Lista Suspensa'!$A$1:$F$92,3,),0)</f>
        <v>99</v>
      </c>
      <c r="AI10" s="764">
        <f>IF(OR(AF10&gt;0,AG10&gt;0),VLOOKUP(A10,'Lista Suspensa'!$A$1:$F$90,4,),0)</f>
        <v>0</v>
      </c>
      <c r="AJ10" s="764">
        <f>IF(OR(AF10&gt;0,AG10&gt;0),VLOOKUP(A10,'Lista Suspensa'!$A$1:$F$90,5,),0)</f>
        <v>100</v>
      </c>
      <c r="AK10" s="765">
        <f>IF(OR(AF10&gt;0,AG10&gt;0),VLOOKUP(A10,'Lista Suspensa'!$A$1:$F$90,6,),0)</f>
        <v>0.64598999999999995</v>
      </c>
      <c r="AL10" s="763"/>
      <c r="AM10" s="763">
        <f t="shared" si="5"/>
        <v>0</v>
      </c>
      <c r="AN10" s="764">
        <f>IF(AL10&gt;0,VLOOKUP(A10,'Lista Suspensa'!$A$1:$F$92,3,),0)</f>
        <v>0</v>
      </c>
      <c r="AO10" s="764">
        <f>IF(OR(AL10&gt;0,AM10&gt;0),VLOOKUP(A10,'Lista Suspensa'!$A$1:$F$90,4,),0)</f>
        <v>0</v>
      </c>
      <c r="AP10" s="764">
        <f>IF(OR(AL10&gt;0,AM10&gt;0),VLOOKUP(A10,'Lista Suspensa'!$A$1:$F$90,5,),0)</f>
        <v>0</v>
      </c>
      <c r="AQ10" s="765">
        <f>IF(OR(AL10&gt;0,AM10&gt;0),VLOOKUP(A10,'Lista Suspensa'!$A$1:$F$90,6,),0)</f>
        <v>0</v>
      </c>
      <c r="AR10" s="763"/>
      <c r="AS10" s="763">
        <f t="shared" si="6"/>
        <v>0</v>
      </c>
      <c r="AT10" s="764">
        <f>IF(AR10&gt;0,VLOOKUP(A10,'Lista Suspensa'!$A$1:$F$92,3,),0)</f>
        <v>0</v>
      </c>
      <c r="AU10" s="764">
        <f>IF(OR(AR10&gt;0,AS10&gt;0),VLOOKUP(A10,'Lista Suspensa'!$A$1:$F$90,4,),0)</f>
        <v>0</v>
      </c>
      <c r="AV10" s="764">
        <f>IF(OR(AR10&gt;0,AS10&gt;0),VLOOKUP(A10,'Lista Suspensa'!$A$1:$F$90,5,),0)</f>
        <v>0</v>
      </c>
      <c r="AW10" s="768">
        <f>IF(OR(AR10&gt;0,AS10&gt;0),VLOOKUP(A10,'Lista Suspensa'!$A$1:$F$90,6,),0)</f>
        <v>0</v>
      </c>
      <c r="AX10" s="763"/>
      <c r="AY10" s="763">
        <f t="shared" si="13"/>
        <v>0</v>
      </c>
      <c r="AZ10" s="764">
        <f>IF(AX10&gt;0,VLOOKUP(A10,'Lista Suspensa'!$A$1:$F$92,3,),0)</f>
        <v>0</v>
      </c>
      <c r="BA10" s="764">
        <f>IF(OR(AX10&gt;0,AY10&gt;0),VLOOKUP(A10,'Lista Suspensa'!$A$1:$F$90,4,),0)</f>
        <v>0</v>
      </c>
      <c r="BB10" s="764">
        <f>IF(OR(AX10&gt;0,AY10&gt;0),VLOOKUP(A10,'Lista Suspensa'!$A$1:$F$90,5,),0)</f>
        <v>0</v>
      </c>
      <c r="BC10" s="768">
        <f>IF(OR(AX10&gt;0,AY10&gt;0),VLOOKUP(A10,'Lista Suspensa'!$A$1:$F$90,6,),0)</f>
        <v>0</v>
      </c>
      <c r="BD10" s="763"/>
      <c r="BE10" s="763">
        <f t="shared" si="7"/>
        <v>0</v>
      </c>
      <c r="BF10" s="764">
        <f>IF(BD10&gt;0,VLOOKUP(A10,'Lista Suspensa'!$A$1:$F$92,3,),0)</f>
        <v>0</v>
      </c>
      <c r="BG10" s="764">
        <f>IF(OR(BD10&gt;0,BE10&gt;0),VLOOKUP(A10,'Lista Suspensa'!$A$1:$F$90,4,),0)</f>
        <v>0</v>
      </c>
      <c r="BH10" s="764">
        <f>IF(OR(BD10&gt;0,BE10&gt;0),VLOOKUP(A10,'Lista Suspensa'!$A$1:$F$90,5,),0)</f>
        <v>0</v>
      </c>
      <c r="BI10" s="768">
        <f>IF(OR(BD10&gt;0,BE10&gt;0),VLOOKUP(A10,'Lista Suspensa'!$A$1:$F$90,6,),0)</f>
        <v>0</v>
      </c>
      <c r="BJ10" s="763"/>
      <c r="BK10" s="763">
        <f t="shared" si="8"/>
        <v>0</v>
      </c>
      <c r="BL10" s="764">
        <f>IF(BJ10&gt;0,VLOOKUP(A10,'Lista Suspensa'!$A$1:$F$92,3,),0)</f>
        <v>0</v>
      </c>
      <c r="BM10" s="764">
        <f>IF(OR(BJ10&gt;0,BK10&gt;0),VLOOKUP(A10,'Lista Suspensa'!$A$1:$F$90,4,),0)</f>
        <v>0</v>
      </c>
      <c r="BN10" s="764">
        <f>IF(OR(BJ10&gt;0,BK10&gt;0),VLOOKUP(A10,'Lista Suspensa'!$A$1:$F$90,5,),0)</f>
        <v>0</v>
      </c>
      <c r="BO10" s="768">
        <f>IF(OR(BJ10&gt;0,BK10&gt;0),VLOOKUP(A10,'Lista Suspensa'!$A$1:$F$90,6,),0)</f>
        <v>0</v>
      </c>
      <c r="BP10" s="763"/>
      <c r="BQ10" s="763">
        <f t="shared" si="9"/>
        <v>0</v>
      </c>
      <c r="BR10" s="764">
        <f>IF(BP10&gt;0,VLOOKUP(A10,'Lista Suspensa'!$A$1:$F$92,3,),0)</f>
        <v>0</v>
      </c>
      <c r="BS10" s="764">
        <f>IF(OR(BP10&gt;0,BQ10&gt;0),VLOOKUP(A10,'Lista Suspensa'!$A$1:$F$90,4,),0)</f>
        <v>0</v>
      </c>
      <c r="BT10" s="764">
        <f>IF(OR(BP10&gt;0,BQ10&gt;0),VLOOKUP(A10,'Lista Suspensa'!$A$1:$F$90,5,),0)</f>
        <v>0</v>
      </c>
      <c r="BU10" s="768">
        <f>IF(OR(BP10&gt;0,BQ10&gt;0),VLOOKUP(A10,'Lista Suspensa'!$A$1:$F$90,6,),0)</f>
        <v>0</v>
      </c>
      <c r="BV10" s="763"/>
      <c r="BW10" s="763">
        <f t="shared" si="10"/>
        <v>0</v>
      </c>
      <c r="BX10" s="764">
        <f>IF(BV10&gt;0,VLOOKUP(A10,'Lista Suspensa'!$A$1:$F$92,3,),0)</f>
        <v>0</v>
      </c>
      <c r="BY10" s="764">
        <f>IF(OR(BV10&gt;0,BW10&gt;0),VLOOKUP(A10,'Lista Suspensa'!$A$1:$F$90,4,),0)</f>
        <v>0</v>
      </c>
      <c r="BZ10" s="764">
        <f>IF(OR(BV10&gt;0,BW10&gt;0),VLOOKUP(A10,'Lista Suspensa'!$A$1:$F$90,5,),0)</f>
        <v>0</v>
      </c>
      <c r="CA10" s="768">
        <f>IF(OR(BV10&gt;0,BW10&gt;0),VLOOKUP(A10,'Lista Suspensa'!$A$1:$F$90,6,),0)</f>
        <v>0</v>
      </c>
      <c r="CB10" s="763"/>
      <c r="CC10" s="763">
        <f t="shared" si="11"/>
        <v>0</v>
      </c>
      <c r="CD10" s="764">
        <f>IF(CB10&gt;0,VLOOKUP(A10,'Lista Suspensa'!$A$1:$F$92,3,),0)</f>
        <v>0</v>
      </c>
      <c r="CE10" s="764">
        <f>IF(OR(CB10&gt;0,CC10&gt;0),VLOOKUP(A10,'Lista Suspensa'!$A$1:$F$90,4,),0)</f>
        <v>0</v>
      </c>
      <c r="CF10" s="764">
        <f>IF(OR(CB10&gt;0,CC10&gt;0),VLOOKUP(A10,'Lista Suspensa'!$A$1:$F$90,5,),0)</f>
        <v>0</v>
      </c>
      <c r="CG10" s="768">
        <f>IF(OR(CB10&gt;0,CC10&gt;0),VLOOKUP(A10,'Lista Suspensa'!$A$1:$F$90,6,),0)</f>
        <v>0</v>
      </c>
      <c r="CH10" s="763"/>
      <c r="CI10" s="763">
        <f t="shared" si="12"/>
        <v>0</v>
      </c>
      <c r="CJ10" s="764">
        <f>IF(CH10&gt;0,VLOOKUP(A10,'Lista Suspensa'!$A$1:$F$92,3,),0)</f>
        <v>0</v>
      </c>
      <c r="CK10" s="764">
        <f>IF(OR(CH10&gt;0,CI10&gt;0),VLOOKUP(A10,'Lista Suspensa'!$A$1:$F$90,4,),0)</f>
        <v>0</v>
      </c>
      <c r="CL10" s="764">
        <f>IF(OR(CH10&gt;0,CI10&gt;0),VLOOKUP(A10,'Lista Suspensa'!$A$1:$F$90,5,),0)</f>
        <v>0</v>
      </c>
      <c r="CM10" s="769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0"/>
      <c r="C11" s="760">
        <f t="shared" si="0"/>
        <v>0</v>
      </c>
      <c r="D11" s="761">
        <f>IF(B11&gt;0,VLOOKUP(A11,'Lista Suspensa'!$A$1:$F$92,3,),0)</f>
        <v>0</v>
      </c>
      <c r="E11" s="761">
        <f>IF(OR(B11&gt;0,C11&gt;0),VLOOKUP(A11,'Lista Suspensa'!$A$1:$F$90,4,),0)</f>
        <v>0</v>
      </c>
      <c r="F11" s="761">
        <f>IF(OR(B11&gt;0,C11&gt;0),VLOOKUP(A11,'Lista Suspensa'!$A$1:$F$90,5,),0)</f>
        <v>0</v>
      </c>
      <c r="G11" s="762">
        <f>IF(OR(B11&gt;0,C11&gt;0),VLOOKUP(A11,'Lista Suspensa'!$A$1:$F$90,6,),0)</f>
        <v>0</v>
      </c>
      <c r="H11" s="760"/>
      <c r="I11" s="760">
        <f t="shared" si="1"/>
        <v>0</v>
      </c>
      <c r="J11" s="761">
        <f>IF(H11&gt;0,VLOOKUP(A11,'Lista Suspensa'!$A$1:$F$92,3,),0)</f>
        <v>0</v>
      </c>
      <c r="K11" s="761">
        <f>IF(OR(H11&gt;0,I11&gt;0),VLOOKUP(A11,'Lista Suspensa'!$A$1:$F$90,4,),0)</f>
        <v>0</v>
      </c>
      <c r="L11" s="761">
        <f>IF(OR(H11&gt;0,I11&gt;0),VLOOKUP(A11,'Lista Suspensa'!$A$1:$F$90,5,),0)</f>
        <v>0</v>
      </c>
      <c r="M11" s="762">
        <f>IF(OR(H11&gt;0,I11&gt;0),VLOOKUP(A11,'Lista Suspensa'!$A$1:$F$90,6,),0)</f>
        <v>0</v>
      </c>
      <c r="N11" s="760"/>
      <c r="O11" s="760">
        <f t="shared" si="2"/>
        <v>0</v>
      </c>
      <c r="P11" s="761">
        <f>IF(N11&gt;0,VLOOKUP(A11,'Lista Suspensa'!$A$1:$F$92,3,),0)</f>
        <v>0</v>
      </c>
      <c r="Q11" s="761">
        <f>IF(OR(N11&gt;0,O11&gt;0),VLOOKUP(A11,'Lista Suspensa'!$A$1:$F$90,4,),0)</f>
        <v>0</v>
      </c>
      <c r="R11" s="761">
        <f>IF(OR(N11&gt;0,O11&gt;0),VLOOKUP(A11,'Lista Suspensa'!$A$1:$F$90,5,),0)</f>
        <v>0</v>
      </c>
      <c r="S11" s="762">
        <f>IF(OR(N11&gt;0,O11&gt;0),VLOOKUP(A11,'Lista Suspensa'!$A$1:$F$90,6,),0)</f>
        <v>0</v>
      </c>
      <c r="T11" s="760"/>
      <c r="U11" s="760">
        <f t="shared" si="3"/>
        <v>0</v>
      </c>
      <c r="V11" s="761">
        <f>IF(T11&gt;0,VLOOKUP(A11,'Lista Suspensa'!$A$1:$F$92,3,),0)</f>
        <v>0</v>
      </c>
      <c r="W11" s="761">
        <f>IF(OR(T11&gt;0,U11&gt;0),VLOOKUP(A11,'Lista Suspensa'!$A$1:$F$90,4,),0)</f>
        <v>0</v>
      </c>
      <c r="X11" s="761">
        <f>IF(OR(T11&gt;0,U11&gt;0),VLOOKUP(A11,'Lista Suspensa'!$A$1:$F$90,5,),0)</f>
        <v>0</v>
      </c>
      <c r="Y11" s="762">
        <f>IF(OR(T11&gt;0,U11&gt;0),VLOOKUP(A11,'Lista Suspensa'!$A$1:$F$90,6,),0)</f>
        <v>0</v>
      </c>
      <c r="Z11" s="760"/>
      <c r="AA11" s="760">
        <f t="shared" si="4"/>
        <v>0</v>
      </c>
      <c r="AB11" s="761">
        <f>IF(Z11&gt;0,VLOOKUP(A11,'Lista Suspensa'!$A$1:$F$92,3,),0)</f>
        <v>0</v>
      </c>
      <c r="AC11" s="761">
        <f>IF(OR(Z11&gt;0,AA11&gt;0),VLOOKUP(A11,'Lista Suspensa'!$A$1:$F$90,4,),0)</f>
        <v>0</v>
      </c>
      <c r="AD11" s="761">
        <f>IF(OR(Z11&gt;0,AA11&gt;0),VLOOKUP(A11,'Lista Suspensa'!$A$1:$F$90,5,),0)</f>
        <v>0</v>
      </c>
      <c r="AE11" s="762">
        <f>IF(OR(Z11&gt;0,AA11&gt;0),VLOOKUP(A11,'Lista Suspensa'!$A$1:$F$90,6,),0)</f>
        <v>0</v>
      </c>
      <c r="AF11" s="760"/>
      <c r="AG11" s="760">
        <f t="shared" ref="AG6:AG34" si="15">(AF11*(AH11/100))</f>
        <v>0</v>
      </c>
      <c r="AH11" s="761">
        <f>IF(AF11&gt;0,VLOOKUP(A11,'Lista Suspensa'!$A$1:$F$92,3,),0)</f>
        <v>0</v>
      </c>
      <c r="AI11" s="761">
        <f>IF(OR(AF11&gt;0,AG11&gt;0),VLOOKUP(A11,'Lista Suspensa'!$A$1:$F$90,4,),0)</f>
        <v>0</v>
      </c>
      <c r="AJ11" s="761">
        <f>IF(OR(AF11&gt;0,AG11&gt;0),VLOOKUP(A11,'Lista Suspensa'!$A$1:$F$90,5,),0)</f>
        <v>0</v>
      </c>
      <c r="AK11" s="762">
        <f>IF(OR(AF11&gt;0,AG11&gt;0),VLOOKUP(A11,'Lista Suspensa'!$A$1:$F$90,6,),0)</f>
        <v>0</v>
      </c>
      <c r="AL11" s="760"/>
      <c r="AM11" s="760">
        <f t="shared" si="5"/>
        <v>0</v>
      </c>
      <c r="AN11" s="761">
        <f>IF(AL11&gt;0,VLOOKUP(A11,'Lista Suspensa'!$A$1:$F$92,3,),0)</f>
        <v>0</v>
      </c>
      <c r="AO11" s="761">
        <f>IF(OR(AL11&gt;0,AM11&gt;0),VLOOKUP(A11,'Lista Suspensa'!$A$1:$F$90,4,),0)</f>
        <v>0</v>
      </c>
      <c r="AP11" s="761">
        <f>IF(OR(AL11&gt;0,AM11&gt;0),VLOOKUP(A11,'Lista Suspensa'!$A$1:$F$90,5,),0)</f>
        <v>0</v>
      </c>
      <c r="AQ11" s="762">
        <f>IF(OR(AL11&gt;0,AM11&gt;0),VLOOKUP(A11,'Lista Suspensa'!$A$1:$F$90,6,),0)</f>
        <v>0</v>
      </c>
      <c r="AR11" s="760"/>
      <c r="AS11" s="760">
        <f t="shared" si="6"/>
        <v>0</v>
      </c>
      <c r="AT11" s="761">
        <f>IF(AR11&gt;0,VLOOKUP(A11,'Lista Suspensa'!$A$1:$F$92,3,),0)</f>
        <v>0</v>
      </c>
      <c r="AU11" s="761">
        <f>IF(OR(AR11&gt;0,AS11&gt;0),VLOOKUP(A11,'Lista Suspensa'!$A$1:$F$90,4,),0)</f>
        <v>0</v>
      </c>
      <c r="AV11" s="761">
        <f>IF(OR(AR11&gt;0,AS11&gt;0),VLOOKUP(A11,'Lista Suspensa'!$A$1:$F$90,5,),0)</f>
        <v>0</v>
      </c>
      <c r="AW11" s="766">
        <f>IF(OR(AR11&gt;0,AS11&gt;0),VLOOKUP(A11,'Lista Suspensa'!$A$1:$F$90,6,),0)</f>
        <v>0</v>
      </c>
      <c r="AX11" s="760"/>
      <c r="AY11" s="760">
        <f t="shared" si="13"/>
        <v>0</v>
      </c>
      <c r="AZ11" s="761">
        <f>IF(AX11&gt;0,VLOOKUP(A11,'Lista Suspensa'!$A$1:$F$92,3,),0)</f>
        <v>0</v>
      </c>
      <c r="BA11" s="761">
        <f>IF(OR(AX11&gt;0,AY11&gt;0),VLOOKUP(A11,'Lista Suspensa'!$A$1:$F$90,4,),0)</f>
        <v>0</v>
      </c>
      <c r="BB11" s="761">
        <f>IF(OR(AX11&gt;0,AY11&gt;0),VLOOKUP(A11,'Lista Suspensa'!$A$1:$F$90,5,),0)</f>
        <v>0</v>
      </c>
      <c r="BC11" s="766">
        <f>IF(OR(AX11&gt;0,AY11&gt;0),VLOOKUP(A11,'Lista Suspensa'!$A$1:$F$90,6,),0)</f>
        <v>0</v>
      </c>
      <c r="BD11" s="760"/>
      <c r="BE11" s="760">
        <f t="shared" si="7"/>
        <v>0</v>
      </c>
      <c r="BF11" s="761">
        <f>IF(BD11&gt;0,VLOOKUP(A11,'Lista Suspensa'!$A$1:$F$92,3,),0)</f>
        <v>0</v>
      </c>
      <c r="BG11" s="761">
        <f>IF(OR(BD11&gt;0,BE11&gt;0),VLOOKUP(A11,'Lista Suspensa'!$A$1:$F$90,4,),0)</f>
        <v>0</v>
      </c>
      <c r="BH11" s="761">
        <f>IF(OR(BD11&gt;0,BE11&gt;0),VLOOKUP(A11,'Lista Suspensa'!$A$1:$F$90,5,),0)</f>
        <v>0</v>
      </c>
      <c r="BI11" s="766">
        <f>IF(OR(BD11&gt;0,BE11&gt;0),VLOOKUP(A11,'Lista Suspensa'!$A$1:$F$90,6,),0)</f>
        <v>0</v>
      </c>
      <c r="BJ11" s="760"/>
      <c r="BK11" s="760">
        <f t="shared" si="8"/>
        <v>0</v>
      </c>
      <c r="BL11" s="761">
        <f>IF(BJ11&gt;0,VLOOKUP(A11,'Lista Suspensa'!$A$1:$F$92,3,),0)</f>
        <v>0</v>
      </c>
      <c r="BM11" s="761">
        <f>IF(OR(BJ11&gt;0,BK11&gt;0),VLOOKUP(A11,'Lista Suspensa'!$A$1:$F$90,4,),0)</f>
        <v>0</v>
      </c>
      <c r="BN11" s="761">
        <f>IF(OR(BJ11&gt;0,BK11&gt;0),VLOOKUP(A11,'Lista Suspensa'!$A$1:$F$90,5,),0)</f>
        <v>0</v>
      </c>
      <c r="BO11" s="766">
        <f>IF(OR(BJ11&gt;0,BK11&gt;0),VLOOKUP(A11,'Lista Suspensa'!$A$1:$F$90,6,),0)</f>
        <v>0</v>
      </c>
      <c r="BP11" s="760"/>
      <c r="BQ11" s="760">
        <f t="shared" si="9"/>
        <v>0</v>
      </c>
      <c r="BR11" s="761">
        <f>IF(BP11&gt;0,VLOOKUP(A11,'Lista Suspensa'!$A$1:$F$92,3,),0)</f>
        <v>0</v>
      </c>
      <c r="BS11" s="761">
        <f>IF(OR(BP11&gt;0,BQ11&gt;0),VLOOKUP(A11,'Lista Suspensa'!$A$1:$F$90,4,),0)</f>
        <v>0</v>
      </c>
      <c r="BT11" s="761">
        <f>IF(OR(BP11&gt;0,BQ11&gt;0),VLOOKUP(A11,'Lista Suspensa'!$A$1:$F$90,5,),0)</f>
        <v>0</v>
      </c>
      <c r="BU11" s="766">
        <f>IF(OR(BP11&gt;0,BQ11&gt;0),VLOOKUP(A11,'Lista Suspensa'!$A$1:$F$90,6,),0)</f>
        <v>0</v>
      </c>
      <c r="BV11" s="760"/>
      <c r="BW11" s="760">
        <f t="shared" si="10"/>
        <v>0</v>
      </c>
      <c r="BX11" s="761">
        <f>IF(BV11&gt;0,VLOOKUP(A11,'Lista Suspensa'!$A$1:$F$92,3,),0)</f>
        <v>0</v>
      </c>
      <c r="BY11" s="761">
        <f>IF(OR(BV11&gt;0,BW11&gt;0),VLOOKUP(A11,'Lista Suspensa'!$A$1:$F$90,4,),0)</f>
        <v>0</v>
      </c>
      <c r="BZ11" s="761">
        <f>IF(OR(BV11&gt;0,BW11&gt;0),VLOOKUP(A11,'Lista Suspensa'!$A$1:$F$90,5,),0)</f>
        <v>0</v>
      </c>
      <c r="CA11" s="766">
        <f>IF(OR(BV11&gt;0,BW11&gt;0),VLOOKUP(A11,'Lista Suspensa'!$A$1:$F$90,6,),0)</f>
        <v>0</v>
      </c>
      <c r="CB11" s="760"/>
      <c r="CC11" s="760">
        <f t="shared" si="11"/>
        <v>0</v>
      </c>
      <c r="CD11" s="761">
        <f>IF(CB11&gt;0,VLOOKUP(A11,'Lista Suspensa'!$A$1:$F$92,3,),0)</f>
        <v>0</v>
      </c>
      <c r="CE11" s="761">
        <f>IF(OR(CB11&gt;0,CC11&gt;0),VLOOKUP(A11,'Lista Suspensa'!$A$1:$F$90,4,),0)</f>
        <v>0</v>
      </c>
      <c r="CF11" s="761">
        <f>IF(OR(CB11&gt;0,CC11&gt;0),VLOOKUP(A11,'Lista Suspensa'!$A$1:$F$90,5,),0)</f>
        <v>0</v>
      </c>
      <c r="CG11" s="766">
        <f>IF(OR(CB11&gt;0,CC11&gt;0),VLOOKUP(A11,'Lista Suspensa'!$A$1:$F$90,6,),0)</f>
        <v>0</v>
      </c>
      <c r="CH11" s="760"/>
      <c r="CI11" s="760">
        <f t="shared" si="12"/>
        <v>0</v>
      </c>
      <c r="CJ11" s="761">
        <f>IF(CH11&gt;0,VLOOKUP(A11,'Lista Suspensa'!$A$1:$F$92,3,),0)</f>
        <v>0</v>
      </c>
      <c r="CK11" s="761">
        <f>IF(OR(CH11&gt;0,CI11&gt;0),VLOOKUP(A11,'Lista Suspensa'!$A$1:$F$90,4,),0)</f>
        <v>0</v>
      </c>
      <c r="CL11" s="761">
        <f>IF(OR(CH11&gt;0,CI11&gt;0),VLOOKUP(A11,'Lista Suspensa'!$A$1:$F$90,5,),0)</f>
        <v>0</v>
      </c>
      <c r="CM11" s="767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3"/>
      <c r="C12" s="763">
        <f t="shared" si="0"/>
        <v>0</v>
      </c>
      <c r="D12" s="764">
        <f>IF(B12&gt;0,VLOOKUP(A12,'Lista Suspensa'!$A$1:$F$92,3,),0)</f>
        <v>0</v>
      </c>
      <c r="E12" s="764">
        <f>IF(OR(B12&gt;0,C12&gt;0),VLOOKUP(A12,'Lista Suspensa'!$A$1:$F$90,4,),0)</f>
        <v>0</v>
      </c>
      <c r="F12" s="764">
        <f>IF(OR(B12&gt;0,C12&gt;0),VLOOKUP(A12,'Lista Suspensa'!$A$1:$F$90,5,),0)</f>
        <v>0</v>
      </c>
      <c r="G12" s="765">
        <f>IF(OR(B12&gt;0,C12&gt;0),VLOOKUP(A12,'Lista Suspensa'!$A$1:$F$90,6,),0)</f>
        <v>0</v>
      </c>
      <c r="H12" s="763"/>
      <c r="I12" s="763">
        <f t="shared" si="1"/>
        <v>0</v>
      </c>
      <c r="J12" s="764">
        <f>IF(H12&gt;0,VLOOKUP(A12,'Lista Suspensa'!$A$1:$F$92,3,),0)</f>
        <v>0</v>
      </c>
      <c r="K12" s="764">
        <f>IF(OR(H12&gt;0,I12&gt;0),VLOOKUP(A12,'Lista Suspensa'!$A$1:$F$90,4,),0)</f>
        <v>0</v>
      </c>
      <c r="L12" s="764">
        <f>IF(OR(H12&gt;0,I12&gt;0),VLOOKUP(A12,'Lista Suspensa'!$A$1:$F$90,5,),0)</f>
        <v>0</v>
      </c>
      <c r="M12" s="765">
        <f>IF(OR(H12&gt;0,I12&gt;0),VLOOKUP(A12,'Lista Suspensa'!$A$1:$F$90,6,),0)</f>
        <v>0</v>
      </c>
      <c r="N12" s="763"/>
      <c r="O12" s="763">
        <f t="shared" si="2"/>
        <v>0</v>
      </c>
      <c r="P12" s="764">
        <f>IF(N12&gt;0,VLOOKUP(A12,'Lista Suspensa'!$A$1:$F$92,3,),0)</f>
        <v>0</v>
      </c>
      <c r="Q12" s="764">
        <f>IF(OR(N12&gt;0,O12&gt;0),VLOOKUP(A12,'Lista Suspensa'!$A$1:$F$90,4,),0)</f>
        <v>0</v>
      </c>
      <c r="R12" s="764">
        <f>IF(OR(N12&gt;0,O12&gt;0),VLOOKUP(A12,'Lista Suspensa'!$A$1:$F$90,5,),0)</f>
        <v>0</v>
      </c>
      <c r="S12" s="765">
        <f>IF(OR(N12&gt;0,O12&gt;0),VLOOKUP(A12,'Lista Suspensa'!$A$1:$F$90,6,),0)</f>
        <v>0</v>
      </c>
      <c r="T12" s="763"/>
      <c r="U12" s="763">
        <f t="shared" si="3"/>
        <v>0</v>
      </c>
      <c r="V12" s="764">
        <f>IF(T12&gt;0,VLOOKUP(A12,'Lista Suspensa'!$A$1:$F$92,3,),0)</f>
        <v>0</v>
      </c>
      <c r="W12" s="764">
        <f>IF(OR(T12&gt;0,U12&gt;0),VLOOKUP(A12,'Lista Suspensa'!$A$1:$F$90,4,),0)</f>
        <v>0</v>
      </c>
      <c r="X12" s="764">
        <f>IF(OR(T12&gt;0,U12&gt;0),VLOOKUP(A12,'Lista Suspensa'!$A$1:$F$90,5,),0)</f>
        <v>0</v>
      </c>
      <c r="Y12" s="765">
        <f>IF(OR(T12&gt;0,U12&gt;0),VLOOKUP(A12,'Lista Suspensa'!$A$1:$F$90,6,),0)</f>
        <v>0</v>
      </c>
      <c r="Z12" s="763"/>
      <c r="AA12" s="763">
        <f t="shared" si="4"/>
        <v>0</v>
      </c>
      <c r="AB12" s="764">
        <f>IF(Z12&gt;0,VLOOKUP(A12,'Lista Suspensa'!$A$1:$F$92,3,),0)</f>
        <v>0</v>
      </c>
      <c r="AC12" s="764">
        <f>IF(OR(Z12&gt;0,AA12&gt;0),VLOOKUP(A12,'Lista Suspensa'!$A$1:$F$90,4,),0)</f>
        <v>0</v>
      </c>
      <c r="AD12" s="764">
        <f>IF(OR(Z12&gt;0,AA12&gt;0),VLOOKUP(A12,'Lista Suspensa'!$A$1:$F$90,5,),0)</f>
        <v>0</v>
      </c>
      <c r="AE12" s="765">
        <f>IF(OR(Z12&gt;0,AA12&gt;0),VLOOKUP(A12,'Lista Suspensa'!$A$1:$F$90,6,),0)</f>
        <v>0</v>
      </c>
      <c r="AF12" s="763"/>
      <c r="AG12" s="763">
        <f t="shared" si="15"/>
        <v>0</v>
      </c>
      <c r="AH12" s="764">
        <f>IF(AF12&gt;0,VLOOKUP(A12,'Lista Suspensa'!$A$1:$F$92,3,),0)</f>
        <v>0</v>
      </c>
      <c r="AI12" s="764">
        <f>IF(OR(AF12&gt;0,AG12&gt;0),VLOOKUP(A12,'Lista Suspensa'!$A$1:$F$90,4,),0)</f>
        <v>0</v>
      </c>
      <c r="AJ12" s="764">
        <f>IF(OR(AF12&gt;0,AG12&gt;0),VLOOKUP(A12,'Lista Suspensa'!$A$1:$F$90,5,),0)</f>
        <v>0</v>
      </c>
      <c r="AK12" s="765">
        <f>IF(OR(AF12&gt;0,AG12&gt;0),VLOOKUP(A12,'Lista Suspensa'!$A$1:$F$90,6,),0)</f>
        <v>0</v>
      </c>
      <c r="AL12" s="763"/>
      <c r="AM12" s="763">
        <f t="shared" si="5"/>
        <v>0</v>
      </c>
      <c r="AN12" s="764">
        <f>IF(AL12&gt;0,VLOOKUP(A12,'Lista Suspensa'!$A$1:$F$92,3,),0)</f>
        <v>0</v>
      </c>
      <c r="AO12" s="764">
        <f>IF(OR(AL12&gt;0,AM12&gt;0),VLOOKUP(A12,'Lista Suspensa'!$A$1:$F$90,4,),0)</f>
        <v>0</v>
      </c>
      <c r="AP12" s="764">
        <f>IF(OR(AL12&gt;0,AM12&gt;0),VLOOKUP(A12,'Lista Suspensa'!$A$1:$F$90,5,),0)</f>
        <v>0</v>
      </c>
      <c r="AQ12" s="765">
        <f>IF(OR(AL12&gt;0,AM12&gt;0),VLOOKUP(A12,'Lista Suspensa'!$A$1:$F$90,6,),0)</f>
        <v>0</v>
      </c>
      <c r="AR12" s="763"/>
      <c r="AS12" s="763">
        <f t="shared" si="6"/>
        <v>0</v>
      </c>
      <c r="AT12" s="764">
        <f>IF(AR12&gt;0,VLOOKUP(A12,'Lista Suspensa'!$A$1:$F$92,3,),0)</f>
        <v>0</v>
      </c>
      <c r="AU12" s="764">
        <f>IF(OR(AR12&gt;0,AS12&gt;0),VLOOKUP(A12,'Lista Suspensa'!$A$1:$F$90,4,),0)</f>
        <v>0</v>
      </c>
      <c r="AV12" s="764">
        <f>IF(OR(AR12&gt;0,AS12&gt;0),VLOOKUP(A12,'Lista Suspensa'!$A$1:$F$90,5,),0)</f>
        <v>0</v>
      </c>
      <c r="AW12" s="768">
        <f>IF(OR(AR12&gt;0,AS12&gt;0),VLOOKUP(A12,'Lista Suspensa'!$A$1:$F$90,6,),0)</f>
        <v>0</v>
      </c>
      <c r="AX12" s="763"/>
      <c r="AY12" s="763">
        <f t="shared" si="13"/>
        <v>0</v>
      </c>
      <c r="AZ12" s="764">
        <f>IF(AX12&gt;0,VLOOKUP(A12,'Lista Suspensa'!$A$1:$F$92,3,),0)</f>
        <v>0</v>
      </c>
      <c r="BA12" s="764">
        <f>IF(OR(AX12&gt;0,AY12&gt;0),VLOOKUP(A12,'Lista Suspensa'!$A$1:$F$90,4,),0)</f>
        <v>0</v>
      </c>
      <c r="BB12" s="764">
        <f>IF(OR(AX12&gt;0,AY12&gt;0),VLOOKUP(A12,'Lista Suspensa'!$A$1:$F$90,5,),0)</f>
        <v>0</v>
      </c>
      <c r="BC12" s="768">
        <f>IF(OR(AX12&gt;0,AY12&gt;0),VLOOKUP(A12,'Lista Suspensa'!$A$1:$F$90,6,),0)</f>
        <v>0</v>
      </c>
      <c r="BD12" s="763"/>
      <c r="BE12" s="763">
        <f t="shared" si="7"/>
        <v>0</v>
      </c>
      <c r="BF12" s="764">
        <f>IF(BD12&gt;0,VLOOKUP(A12,'Lista Suspensa'!$A$1:$F$92,3,),0)</f>
        <v>0</v>
      </c>
      <c r="BG12" s="764">
        <f>IF(OR(BD12&gt;0,BE12&gt;0),VLOOKUP(A12,'Lista Suspensa'!$A$1:$F$90,4,),0)</f>
        <v>0</v>
      </c>
      <c r="BH12" s="764">
        <f>IF(OR(BD12&gt;0,BE12&gt;0),VLOOKUP(A12,'Lista Suspensa'!$A$1:$F$90,5,),0)</f>
        <v>0</v>
      </c>
      <c r="BI12" s="768">
        <f>IF(OR(BD12&gt;0,BE12&gt;0),VLOOKUP(A12,'Lista Suspensa'!$A$1:$F$90,6,),0)</f>
        <v>0</v>
      </c>
      <c r="BJ12" s="763"/>
      <c r="BK12" s="763">
        <f t="shared" si="8"/>
        <v>0</v>
      </c>
      <c r="BL12" s="764">
        <f>IF(BJ12&gt;0,VLOOKUP(A12,'Lista Suspensa'!$A$1:$F$92,3,),0)</f>
        <v>0</v>
      </c>
      <c r="BM12" s="764">
        <f>IF(OR(BJ12&gt;0,BK12&gt;0),VLOOKUP(A12,'Lista Suspensa'!$A$1:$F$90,4,),0)</f>
        <v>0</v>
      </c>
      <c r="BN12" s="764">
        <f>IF(OR(BJ12&gt;0,BK12&gt;0),VLOOKUP(A12,'Lista Suspensa'!$A$1:$F$90,5,),0)</f>
        <v>0</v>
      </c>
      <c r="BO12" s="768">
        <f>IF(OR(BJ12&gt;0,BK12&gt;0),VLOOKUP(A12,'Lista Suspensa'!$A$1:$F$90,6,),0)</f>
        <v>0</v>
      </c>
      <c r="BP12" s="763"/>
      <c r="BQ12" s="763">
        <f t="shared" si="9"/>
        <v>0</v>
      </c>
      <c r="BR12" s="764">
        <f>IF(BP12&gt;0,VLOOKUP(A12,'Lista Suspensa'!$A$1:$F$92,3,),0)</f>
        <v>0</v>
      </c>
      <c r="BS12" s="764">
        <f>IF(OR(BP12&gt;0,BQ12&gt;0),VLOOKUP(A12,'Lista Suspensa'!$A$1:$F$90,4,),0)</f>
        <v>0</v>
      </c>
      <c r="BT12" s="764">
        <f>IF(OR(BP12&gt;0,BQ12&gt;0),VLOOKUP(A12,'Lista Suspensa'!$A$1:$F$90,5,),0)</f>
        <v>0</v>
      </c>
      <c r="BU12" s="768">
        <f>IF(OR(BP12&gt;0,BQ12&gt;0),VLOOKUP(A12,'Lista Suspensa'!$A$1:$F$90,6,),0)</f>
        <v>0</v>
      </c>
      <c r="BV12" s="763"/>
      <c r="BW12" s="763">
        <f t="shared" si="10"/>
        <v>0</v>
      </c>
      <c r="BX12" s="764">
        <f>IF(BV12&gt;0,VLOOKUP(A12,'Lista Suspensa'!$A$1:$F$92,3,),0)</f>
        <v>0</v>
      </c>
      <c r="BY12" s="764">
        <f>IF(OR(BV12&gt;0,BW12&gt;0),VLOOKUP(A12,'Lista Suspensa'!$A$1:$F$90,4,),0)</f>
        <v>0</v>
      </c>
      <c r="BZ12" s="764">
        <f>IF(OR(BV12&gt;0,BW12&gt;0),VLOOKUP(A12,'Lista Suspensa'!$A$1:$F$90,5,),0)</f>
        <v>0</v>
      </c>
      <c r="CA12" s="768">
        <f>IF(OR(BV12&gt;0,BW12&gt;0),VLOOKUP(A12,'Lista Suspensa'!$A$1:$F$90,6,),0)</f>
        <v>0</v>
      </c>
      <c r="CB12" s="763"/>
      <c r="CC12" s="763">
        <f t="shared" si="11"/>
        <v>0</v>
      </c>
      <c r="CD12" s="764">
        <f>IF(CB12&gt;0,VLOOKUP(A12,'Lista Suspensa'!$A$1:$F$92,3,),0)</f>
        <v>0</v>
      </c>
      <c r="CE12" s="764">
        <f>IF(OR(CB12&gt;0,CC12&gt;0),VLOOKUP(A12,'Lista Suspensa'!$A$1:$F$90,4,),0)</f>
        <v>0</v>
      </c>
      <c r="CF12" s="764">
        <f>IF(OR(CB12&gt;0,CC12&gt;0),VLOOKUP(A12,'Lista Suspensa'!$A$1:$F$90,5,),0)</f>
        <v>0</v>
      </c>
      <c r="CG12" s="768">
        <f>IF(OR(CB12&gt;0,CC12&gt;0),VLOOKUP(A12,'Lista Suspensa'!$A$1:$F$90,6,),0)</f>
        <v>0</v>
      </c>
      <c r="CH12" s="763"/>
      <c r="CI12" s="763">
        <f t="shared" si="12"/>
        <v>0</v>
      </c>
      <c r="CJ12" s="764">
        <f>IF(CH12&gt;0,VLOOKUP(A12,'Lista Suspensa'!$A$1:$F$92,3,),0)</f>
        <v>0</v>
      </c>
      <c r="CK12" s="764">
        <f>IF(OR(CH12&gt;0,CI12&gt;0),VLOOKUP(A12,'Lista Suspensa'!$A$1:$F$90,4,),0)</f>
        <v>0</v>
      </c>
      <c r="CL12" s="764">
        <f>IF(OR(CH12&gt;0,CI12&gt;0),VLOOKUP(A12,'Lista Suspensa'!$A$1:$F$90,5,),0)</f>
        <v>0</v>
      </c>
      <c r="CM12" s="769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0"/>
      <c r="C13" s="760">
        <f t="shared" si="0"/>
        <v>0</v>
      </c>
      <c r="D13" s="761">
        <f>IF(B13&gt;0,VLOOKUP(A13,'Lista Suspensa'!$A$1:$F$92,3,),0)</f>
        <v>0</v>
      </c>
      <c r="E13" s="761">
        <f>IF(OR(B13&gt;0,C13&gt;0),VLOOKUP(A13,'Lista Suspensa'!$A$1:$F$90,4,),0)</f>
        <v>0</v>
      </c>
      <c r="F13" s="761">
        <f>IF(OR(B13&gt;0,C13&gt;0),VLOOKUP(A13,'Lista Suspensa'!$A$1:$F$90,5,),0)</f>
        <v>0</v>
      </c>
      <c r="G13" s="762">
        <f>IF(OR(B13&gt;0,C13&gt;0),VLOOKUP(A13,'Lista Suspensa'!$A$1:$F$90,6,),0)</f>
        <v>0</v>
      </c>
      <c r="H13" s="760"/>
      <c r="I13" s="760">
        <f t="shared" si="1"/>
        <v>0</v>
      </c>
      <c r="J13" s="761">
        <f>IF(H13&gt;0,VLOOKUP(A13,'Lista Suspensa'!$A$1:$F$92,3,),0)</f>
        <v>0</v>
      </c>
      <c r="K13" s="761">
        <f>IF(OR(H13&gt;0,I13&gt;0),VLOOKUP(A13,'Lista Suspensa'!$A$1:$F$90,4,),0)</f>
        <v>0</v>
      </c>
      <c r="L13" s="761">
        <f>IF(OR(H13&gt;0,I13&gt;0),VLOOKUP(A13,'Lista Suspensa'!$A$1:$F$90,5,),0)</f>
        <v>0</v>
      </c>
      <c r="M13" s="762">
        <f>IF(OR(H13&gt;0,I13&gt;0),VLOOKUP(A13,'Lista Suspensa'!$A$1:$F$90,6,),0)</f>
        <v>0</v>
      </c>
      <c r="N13" s="760"/>
      <c r="O13" s="760">
        <f t="shared" si="2"/>
        <v>0</v>
      </c>
      <c r="P13" s="761">
        <f>IF(N13&gt;0,VLOOKUP(A13,'Lista Suspensa'!$A$1:$F$92,3,),0)</f>
        <v>0</v>
      </c>
      <c r="Q13" s="761">
        <f>IF(OR(N13&gt;0,O13&gt;0),VLOOKUP(A13,'Lista Suspensa'!$A$1:$F$90,4,),0)</f>
        <v>0</v>
      </c>
      <c r="R13" s="761">
        <f>IF(OR(N13&gt;0,O13&gt;0),VLOOKUP(A13,'Lista Suspensa'!$A$1:$F$90,5,),0)</f>
        <v>0</v>
      </c>
      <c r="S13" s="762">
        <f>IF(OR(N13&gt;0,O13&gt;0),VLOOKUP(A13,'Lista Suspensa'!$A$1:$F$90,6,),0)</f>
        <v>0</v>
      </c>
      <c r="T13" s="760"/>
      <c r="U13" s="760">
        <f t="shared" si="3"/>
        <v>0</v>
      </c>
      <c r="V13" s="761">
        <f>IF(T13&gt;0,VLOOKUP(A13,'Lista Suspensa'!$A$1:$F$92,3,),0)</f>
        <v>0</v>
      </c>
      <c r="W13" s="761">
        <f>IF(OR(T13&gt;0,U13&gt;0),VLOOKUP(A13,'Lista Suspensa'!$A$1:$F$90,4,),0)</f>
        <v>0</v>
      </c>
      <c r="X13" s="761">
        <f>IF(OR(T13&gt;0,U13&gt;0),VLOOKUP(A13,'Lista Suspensa'!$A$1:$F$90,5,),0)</f>
        <v>0</v>
      </c>
      <c r="Y13" s="762">
        <f>IF(OR(T13&gt;0,U13&gt;0),VLOOKUP(A13,'Lista Suspensa'!$A$1:$F$90,6,),0)</f>
        <v>0</v>
      </c>
      <c r="Z13" s="760"/>
      <c r="AA13" s="760">
        <f t="shared" si="4"/>
        <v>0</v>
      </c>
      <c r="AB13" s="761">
        <f>IF(Z13&gt;0,VLOOKUP(A13,'Lista Suspensa'!$A$1:$F$92,3,),0)</f>
        <v>0</v>
      </c>
      <c r="AC13" s="761">
        <f>IF(OR(Z13&gt;0,AA13&gt;0),VLOOKUP(A13,'Lista Suspensa'!$A$1:$F$90,4,),0)</f>
        <v>0</v>
      </c>
      <c r="AD13" s="761">
        <f>IF(OR(Z13&gt;0,AA13&gt;0),VLOOKUP(A13,'Lista Suspensa'!$A$1:$F$90,5,),0)</f>
        <v>0</v>
      </c>
      <c r="AE13" s="762">
        <f>IF(OR(Z13&gt;0,AA13&gt;0),VLOOKUP(A13,'Lista Suspensa'!$A$1:$F$90,6,),0)</f>
        <v>0</v>
      </c>
      <c r="AF13" s="760"/>
      <c r="AG13" s="760">
        <f t="shared" si="15"/>
        <v>0</v>
      </c>
      <c r="AH13" s="761">
        <f>IF(AF13&gt;0,VLOOKUP(A13,'Lista Suspensa'!$A$1:$F$92,3,),0)</f>
        <v>0</v>
      </c>
      <c r="AI13" s="761">
        <f>IF(OR(AF13&gt;0,AG13&gt;0),VLOOKUP(A13,'Lista Suspensa'!$A$1:$F$90,4,),0)</f>
        <v>0</v>
      </c>
      <c r="AJ13" s="761">
        <f>IF(OR(AF13&gt;0,AG13&gt;0),VLOOKUP(A13,'Lista Suspensa'!$A$1:$F$90,5,),0)</f>
        <v>0</v>
      </c>
      <c r="AK13" s="762">
        <f>IF(OR(AF13&gt;0,AG13&gt;0),VLOOKUP(A13,'Lista Suspensa'!$A$1:$F$90,6,),0)</f>
        <v>0</v>
      </c>
      <c r="AL13" s="760"/>
      <c r="AM13" s="760">
        <f t="shared" si="5"/>
        <v>0</v>
      </c>
      <c r="AN13" s="761">
        <f>IF(AL13&gt;0,VLOOKUP(A13,'Lista Suspensa'!$A$1:$F$92,3,),0)</f>
        <v>0</v>
      </c>
      <c r="AO13" s="761">
        <f>IF(OR(AL13&gt;0,AM13&gt;0),VLOOKUP(A13,'Lista Suspensa'!$A$1:$F$90,4,),0)</f>
        <v>0</v>
      </c>
      <c r="AP13" s="761">
        <f>IF(OR(AL13&gt;0,AM13&gt;0),VLOOKUP(A13,'Lista Suspensa'!$A$1:$F$90,5,),0)</f>
        <v>0</v>
      </c>
      <c r="AQ13" s="762">
        <f>IF(OR(AL13&gt;0,AM13&gt;0),VLOOKUP(A13,'Lista Suspensa'!$A$1:$F$90,6,),0)</f>
        <v>0</v>
      </c>
      <c r="AR13" s="760"/>
      <c r="AS13" s="760">
        <f t="shared" si="6"/>
        <v>0</v>
      </c>
      <c r="AT13" s="761">
        <f>IF(AR13&gt;0,VLOOKUP(A13,'Lista Suspensa'!$A$1:$F$92,3,),0)</f>
        <v>0</v>
      </c>
      <c r="AU13" s="761">
        <f>IF(OR(AR13&gt;0,AS13&gt;0),VLOOKUP(A13,'Lista Suspensa'!$A$1:$F$90,4,),0)</f>
        <v>0</v>
      </c>
      <c r="AV13" s="761">
        <f>IF(OR(AR13&gt;0,AS13&gt;0),VLOOKUP(A13,'Lista Suspensa'!$A$1:$F$90,5,),0)</f>
        <v>0</v>
      </c>
      <c r="AW13" s="766">
        <f>IF(OR(AR13&gt;0,AS13&gt;0),VLOOKUP(A13,'Lista Suspensa'!$A$1:$F$90,6,),0)</f>
        <v>0</v>
      </c>
      <c r="AX13" s="760"/>
      <c r="AY13" s="760">
        <f t="shared" si="13"/>
        <v>0</v>
      </c>
      <c r="AZ13" s="761">
        <f>IF(AX13&gt;0,VLOOKUP(A13,'Lista Suspensa'!$A$1:$F$92,3,),0)</f>
        <v>0</v>
      </c>
      <c r="BA13" s="761">
        <f>IF(OR(AX13&gt;0,AY13&gt;0),VLOOKUP(A13,'Lista Suspensa'!$A$1:$F$90,4,),0)</f>
        <v>0</v>
      </c>
      <c r="BB13" s="761">
        <f>IF(OR(AX13&gt;0,AY13&gt;0),VLOOKUP(A13,'Lista Suspensa'!$A$1:$F$90,5,),0)</f>
        <v>0</v>
      </c>
      <c r="BC13" s="766">
        <f>IF(OR(AX13&gt;0,AY13&gt;0),VLOOKUP(A13,'Lista Suspensa'!$A$1:$F$90,6,),0)</f>
        <v>0</v>
      </c>
      <c r="BD13" s="760"/>
      <c r="BE13" s="760">
        <f t="shared" si="7"/>
        <v>0</v>
      </c>
      <c r="BF13" s="761">
        <f>IF(BD13&gt;0,VLOOKUP(A13,'Lista Suspensa'!$A$1:$F$92,3,),0)</f>
        <v>0</v>
      </c>
      <c r="BG13" s="761">
        <f>IF(OR(BD13&gt;0,BE13&gt;0),VLOOKUP(A13,'Lista Suspensa'!$A$1:$F$90,4,),0)</f>
        <v>0</v>
      </c>
      <c r="BH13" s="761">
        <f>IF(OR(BD13&gt;0,BE13&gt;0),VLOOKUP(A13,'Lista Suspensa'!$A$1:$F$90,5,),0)</f>
        <v>0</v>
      </c>
      <c r="BI13" s="766">
        <f>IF(OR(BD13&gt;0,BE13&gt;0),VLOOKUP(A13,'Lista Suspensa'!$A$1:$F$90,6,),0)</f>
        <v>0</v>
      </c>
      <c r="BJ13" s="760"/>
      <c r="BK13" s="760">
        <f t="shared" si="8"/>
        <v>0</v>
      </c>
      <c r="BL13" s="761">
        <f>IF(BJ13&gt;0,VLOOKUP(A13,'Lista Suspensa'!$A$1:$F$92,3,),0)</f>
        <v>0</v>
      </c>
      <c r="BM13" s="761">
        <f>IF(OR(BJ13&gt;0,BK13&gt;0),VLOOKUP(A13,'Lista Suspensa'!$A$1:$F$90,4,),0)</f>
        <v>0</v>
      </c>
      <c r="BN13" s="761">
        <f>IF(OR(BJ13&gt;0,BK13&gt;0),VLOOKUP(A13,'Lista Suspensa'!$A$1:$F$90,5,),0)</f>
        <v>0</v>
      </c>
      <c r="BO13" s="766">
        <f>IF(OR(BJ13&gt;0,BK13&gt;0),VLOOKUP(A13,'Lista Suspensa'!$A$1:$F$90,6,),0)</f>
        <v>0</v>
      </c>
      <c r="BP13" s="760"/>
      <c r="BQ13" s="760">
        <f t="shared" si="9"/>
        <v>0</v>
      </c>
      <c r="BR13" s="761">
        <f>IF(BP13&gt;0,VLOOKUP(A13,'Lista Suspensa'!$A$1:$F$92,3,),0)</f>
        <v>0</v>
      </c>
      <c r="BS13" s="761">
        <f>IF(OR(BP13&gt;0,BQ13&gt;0),VLOOKUP(A13,'Lista Suspensa'!$A$1:$F$90,4,),0)</f>
        <v>0</v>
      </c>
      <c r="BT13" s="761">
        <f>IF(OR(BP13&gt;0,BQ13&gt;0),VLOOKUP(A13,'Lista Suspensa'!$A$1:$F$90,5,),0)</f>
        <v>0</v>
      </c>
      <c r="BU13" s="766">
        <f>IF(OR(BP13&gt;0,BQ13&gt;0),VLOOKUP(A13,'Lista Suspensa'!$A$1:$F$90,6,),0)</f>
        <v>0</v>
      </c>
      <c r="BV13" s="760"/>
      <c r="BW13" s="760">
        <f t="shared" si="10"/>
        <v>0</v>
      </c>
      <c r="BX13" s="761">
        <f>IF(BV13&gt;0,VLOOKUP(A13,'Lista Suspensa'!$A$1:$F$92,3,),0)</f>
        <v>0</v>
      </c>
      <c r="BY13" s="761">
        <f>IF(OR(BV13&gt;0,BW13&gt;0),VLOOKUP(A13,'Lista Suspensa'!$A$1:$F$90,4,),0)</f>
        <v>0</v>
      </c>
      <c r="BZ13" s="761">
        <f>IF(OR(BV13&gt;0,BW13&gt;0),VLOOKUP(A13,'Lista Suspensa'!$A$1:$F$90,5,),0)</f>
        <v>0</v>
      </c>
      <c r="CA13" s="766">
        <f>IF(OR(BV13&gt;0,BW13&gt;0),VLOOKUP(A13,'Lista Suspensa'!$A$1:$F$90,6,),0)</f>
        <v>0</v>
      </c>
      <c r="CB13" s="760"/>
      <c r="CC13" s="760">
        <f t="shared" si="11"/>
        <v>0</v>
      </c>
      <c r="CD13" s="761">
        <f>IF(CB13&gt;0,VLOOKUP(A13,'Lista Suspensa'!$A$1:$F$92,3,),0)</f>
        <v>0</v>
      </c>
      <c r="CE13" s="761">
        <f>IF(OR(CB13&gt;0,CC13&gt;0),VLOOKUP(A13,'Lista Suspensa'!$A$1:$F$90,4,),0)</f>
        <v>0</v>
      </c>
      <c r="CF13" s="761">
        <f>IF(OR(CB13&gt;0,CC13&gt;0),VLOOKUP(A13,'Lista Suspensa'!$A$1:$F$90,5,),0)</f>
        <v>0</v>
      </c>
      <c r="CG13" s="766">
        <f>IF(OR(CB13&gt;0,CC13&gt;0),VLOOKUP(A13,'Lista Suspensa'!$A$1:$F$90,6,),0)</f>
        <v>0</v>
      </c>
      <c r="CH13" s="760"/>
      <c r="CI13" s="760">
        <f t="shared" si="12"/>
        <v>0</v>
      </c>
      <c r="CJ13" s="761">
        <f>IF(CH13&gt;0,VLOOKUP(A13,'Lista Suspensa'!$A$1:$F$92,3,),0)</f>
        <v>0</v>
      </c>
      <c r="CK13" s="761">
        <f>IF(OR(CH13&gt;0,CI13&gt;0),VLOOKUP(A13,'Lista Suspensa'!$A$1:$F$90,4,),0)</f>
        <v>0</v>
      </c>
      <c r="CL13" s="761">
        <f>IF(OR(CH13&gt;0,CI13&gt;0),VLOOKUP(A13,'Lista Suspensa'!$A$1:$F$90,5,),0)</f>
        <v>0</v>
      </c>
      <c r="CM13" s="767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3"/>
      <c r="C14" s="763">
        <f t="shared" si="0"/>
        <v>0</v>
      </c>
      <c r="D14" s="764">
        <f>IF(B14&gt;0,VLOOKUP(A14,'Lista Suspensa'!$A$1:$F$92,3,),0)</f>
        <v>0</v>
      </c>
      <c r="E14" s="764">
        <f>IF(OR(B14&gt;0,C14&gt;0),VLOOKUP(A14,'Lista Suspensa'!$A$1:$F$90,4,),0)</f>
        <v>0</v>
      </c>
      <c r="F14" s="764">
        <f>IF(OR(B14&gt;0,C14&gt;0),VLOOKUP(A14,'Lista Suspensa'!$A$1:$F$90,5,),0)</f>
        <v>0</v>
      </c>
      <c r="G14" s="765">
        <f>IF(OR(B14&gt;0,C14&gt;0),VLOOKUP(A14,'Lista Suspensa'!$A$1:$F$90,6,),0)</f>
        <v>0</v>
      </c>
      <c r="H14" s="763"/>
      <c r="I14" s="763">
        <f t="shared" si="1"/>
        <v>0</v>
      </c>
      <c r="J14" s="764">
        <f>IF(H14&gt;0,VLOOKUP(A14,'Lista Suspensa'!$A$1:$F$92,3,),0)</f>
        <v>0</v>
      </c>
      <c r="K14" s="764">
        <f>IF(OR(H14&gt;0,I14&gt;0),VLOOKUP(A14,'Lista Suspensa'!$A$1:$F$90,4,),0)</f>
        <v>0</v>
      </c>
      <c r="L14" s="764">
        <f>IF(OR(H14&gt;0,I14&gt;0),VLOOKUP(A14,'Lista Suspensa'!$A$1:$F$90,5,),0)</f>
        <v>0</v>
      </c>
      <c r="M14" s="765">
        <f>IF(OR(H14&gt;0,I14&gt;0),VLOOKUP(A14,'Lista Suspensa'!$A$1:$F$90,6,),0)</f>
        <v>0</v>
      </c>
      <c r="N14" s="763"/>
      <c r="O14" s="763">
        <f t="shared" si="2"/>
        <v>0</v>
      </c>
      <c r="P14" s="764">
        <f>IF(N14&gt;0,VLOOKUP(A14,'Lista Suspensa'!$A$1:$F$92,3,),0)</f>
        <v>0</v>
      </c>
      <c r="Q14" s="764">
        <f>IF(OR(N14&gt;0,O14&gt;0),VLOOKUP(A14,'Lista Suspensa'!$A$1:$F$90,4,),0)</f>
        <v>0</v>
      </c>
      <c r="R14" s="764">
        <f>IF(OR(N14&gt;0,O14&gt;0),VLOOKUP(A14,'Lista Suspensa'!$A$1:$F$90,5,),0)</f>
        <v>0</v>
      </c>
      <c r="S14" s="765">
        <f>IF(OR(N14&gt;0,O14&gt;0),VLOOKUP(A14,'Lista Suspensa'!$A$1:$F$90,6,),0)</f>
        <v>0</v>
      </c>
      <c r="T14" s="763"/>
      <c r="U14" s="763">
        <f t="shared" si="3"/>
        <v>0</v>
      </c>
      <c r="V14" s="764">
        <f>IF(T14&gt;0,VLOOKUP(A14,'Lista Suspensa'!$A$1:$F$92,3,),0)</f>
        <v>0</v>
      </c>
      <c r="W14" s="764">
        <f>IF(OR(T14&gt;0,U14&gt;0),VLOOKUP(A14,'Lista Suspensa'!$A$1:$F$90,4,),0)</f>
        <v>0</v>
      </c>
      <c r="X14" s="764">
        <f>IF(OR(T14&gt;0,U14&gt;0),VLOOKUP(A14,'Lista Suspensa'!$A$1:$F$90,5,),0)</f>
        <v>0</v>
      </c>
      <c r="Y14" s="765">
        <f>IF(OR(T14&gt;0,U14&gt;0),VLOOKUP(A14,'Lista Suspensa'!$A$1:$F$90,6,),0)</f>
        <v>0</v>
      </c>
      <c r="Z14" s="763"/>
      <c r="AA14" s="763">
        <f t="shared" si="4"/>
        <v>0</v>
      </c>
      <c r="AB14" s="764">
        <f>IF(Z14&gt;0,VLOOKUP(A14,'Lista Suspensa'!$A$1:$F$92,3,),0)</f>
        <v>0</v>
      </c>
      <c r="AC14" s="764">
        <f>IF(OR(Z14&gt;0,AA14&gt;0),VLOOKUP(A14,'Lista Suspensa'!$A$1:$F$90,4,),0)</f>
        <v>0</v>
      </c>
      <c r="AD14" s="764">
        <f>IF(OR(Z14&gt;0,AA14&gt;0),VLOOKUP(A14,'Lista Suspensa'!$A$1:$F$90,5,),0)</f>
        <v>0</v>
      </c>
      <c r="AE14" s="765">
        <f>IF(OR(Z14&gt;0,AA14&gt;0),VLOOKUP(A14,'Lista Suspensa'!$A$1:$F$90,6,),0)</f>
        <v>0</v>
      </c>
      <c r="AF14" s="763"/>
      <c r="AG14" s="763">
        <f t="shared" si="15"/>
        <v>0</v>
      </c>
      <c r="AH14" s="764">
        <f>IF(AF14&gt;0,VLOOKUP(A14,'Lista Suspensa'!$A$1:$F$92,3,),0)</f>
        <v>0</v>
      </c>
      <c r="AI14" s="764">
        <f>IF(OR(AF14&gt;0,AG14&gt;0),VLOOKUP(A14,'Lista Suspensa'!$A$1:$F$90,4,),0)</f>
        <v>0</v>
      </c>
      <c r="AJ14" s="764">
        <f>IF(OR(AF14&gt;0,AG14&gt;0),VLOOKUP(A14,'Lista Suspensa'!$A$1:$F$90,5,),0)</f>
        <v>0</v>
      </c>
      <c r="AK14" s="765">
        <f>IF(OR(AF14&gt;0,AG14&gt;0),VLOOKUP(A14,'Lista Suspensa'!$A$1:$F$90,6,),0)</f>
        <v>0</v>
      </c>
      <c r="AL14" s="763"/>
      <c r="AM14" s="763">
        <f t="shared" si="5"/>
        <v>0</v>
      </c>
      <c r="AN14" s="764">
        <f>IF(AL14&gt;0,VLOOKUP(A14,'Lista Suspensa'!$A$1:$F$92,3,),0)</f>
        <v>0</v>
      </c>
      <c r="AO14" s="764">
        <f>IF(OR(AL14&gt;0,AM14&gt;0),VLOOKUP(A14,'Lista Suspensa'!$A$1:$F$90,4,),0)</f>
        <v>0</v>
      </c>
      <c r="AP14" s="764">
        <f>IF(OR(AL14&gt;0,AM14&gt;0),VLOOKUP(A14,'Lista Suspensa'!$A$1:$F$90,5,),0)</f>
        <v>0</v>
      </c>
      <c r="AQ14" s="765">
        <f>IF(OR(AL14&gt;0,AM14&gt;0),VLOOKUP(A14,'Lista Suspensa'!$A$1:$F$90,6,),0)</f>
        <v>0</v>
      </c>
      <c r="AR14" s="763"/>
      <c r="AS14" s="763">
        <f t="shared" si="6"/>
        <v>0</v>
      </c>
      <c r="AT14" s="764">
        <f>IF(AR14&gt;0,VLOOKUP(A14,'Lista Suspensa'!$A$1:$F$92,3,),0)</f>
        <v>0</v>
      </c>
      <c r="AU14" s="764">
        <f>IF(OR(AR14&gt;0,AS14&gt;0),VLOOKUP(A14,'Lista Suspensa'!$A$1:$F$90,4,),0)</f>
        <v>0</v>
      </c>
      <c r="AV14" s="764">
        <f>IF(OR(AR14&gt;0,AS14&gt;0),VLOOKUP(A14,'Lista Suspensa'!$A$1:$F$90,5,),0)</f>
        <v>0</v>
      </c>
      <c r="AW14" s="768">
        <f>IF(OR(AR14&gt;0,AS14&gt;0),VLOOKUP(A14,'Lista Suspensa'!$A$1:$F$90,6,),0)</f>
        <v>0</v>
      </c>
      <c r="AX14" s="763"/>
      <c r="AY14" s="763">
        <f t="shared" si="13"/>
        <v>0</v>
      </c>
      <c r="AZ14" s="764">
        <f>IF(AX14&gt;0,VLOOKUP(A14,'Lista Suspensa'!$A$1:$F$92,3,),0)</f>
        <v>0</v>
      </c>
      <c r="BA14" s="764">
        <f>IF(OR(AX14&gt;0,AY14&gt;0),VLOOKUP(A14,'Lista Suspensa'!$A$1:$F$90,4,),0)</f>
        <v>0</v>
      </c>
      <c r="BB14" s="764">
        <f>IF(OR(AX14&gt;0,AY14&gt;0),VLOOKUP(A14,'Lista Suspensa'!$A$1:$F$90,5,),0)</f>
        <v>0</v>
      </c>
      <c r="BC14" s="768">
        <f>IF(OR(AX14&gt;0,AY14&gt;0),VLOOKUP(A14,'Lista Suspensa'!$A$1:$F$90,6,),0)</f>
        <v>0</v>
      </c>
      <c r="BD14" s="763"/>
      <c r="BE14" s="763">
        <f t="shared" si="7"/>
        <v>0</v>
      </c>
      <c r="BF14" s="764">
        <f>IF(BD14&gt;0,VLOOKUP(A14,'Lista Suspensa'!$A$1:$F$92,3,),0)</f>
        <v>0</v>
      </c>
      <c r="BG14" s="764">
        <f>IF(OR(BD14&gt;0,BE14&gt;0),VLOOKUP(A14,'Lista Suspensa'!$A$1:$F$90,4,),0)</f>
        <v>0</v>
      </c>
      <c r="BH14" s="764">
        <f>IF(OR(BD14&gt;0,BE14&gt;0),VLOOKUP(A14,'Lista Suspensa'!$A$1:$F$90,5,),0)</f>
        <v>0</v>
      </c>
      <c r="BI14" s="768">
        <f>IF(OR(BD14&gt;0,BE14&gt;0),VLOOKUP(A14,'Lista Suspensa'!$A$1:$F$90,6,),0)</f>
        <v>0</v>
      </c>
      <c r="BJ14" s="763"/>
      <c r="BK14" s="763">
        <f t="shared" si="8"/>
        <v>0</v>
      </c>
      <c r="BL14" s="764">
        <f>IF(BJ14&gt;0,VLOOKUP(A14,'Lista Suspensa'!$A$1:$F$92,3,),0)</f>
        <v>0</v>
      </c>
      <c r="BM14" s="764">
        <f>IF(OR(BJ14&gt;0,BK14&gt;0),VLOOKUP(A14,'Lista Suspensa'!$A$1:$F$90,4,),0)</f>
        <v>0</v>
      </c>
      <c r="BN14" s="764">
        <f>IF(OR(BJ14&gt;0,BK14&gt;0),VLOOKUP(A14,'Lista Suspensa'!$A$1:$F$90,5,),0)</f>
        <v>0</v>
      </c>
      <c r="BO14" s="768">
        <f>IF(OR(BJ14&gt;0,BK14&gt;0),VLOOKUP(A14,'Lista Suspensa'!$A$1:$F$90,6,),0)</f>
        <v>0</v>
      </c>
      <c r="BP14" s="763"/>
      <c r="BQ14" s="763">
        <f t="shared" si="9"/>
        <v>0</v>
      </c>
      <c r="BR14" s="764">
        <f>IF(BP14&gt;0,VLOOKUP(A14,'Lista Suspensa'!$A$1:$F$92,3,),0)</f>
        <v>0</v>
      </c>
      <c r="BS14" s="764">
        <f>IF(OR(BP14&gt;0,BQ14&gt;0),VLOOKUP(A14,'Lista Suspensa'!$A$1:$F$90,4,),0)</f>
        <v>0</v>
      </c>
      <c r="BT14" s="764">
        <f>IF(OR(BP14&gt;0,BQ14&gt;0),VLOOKUP(A14,'Lista Suspensa'!$A$1:$F$90,5,),0)</f>
        <v>0</v>
      </c>
      <c r="BU14" s="768">
        <f>IF(OR(BP14&gt;0,BQ14&gt;0),VLOOKUP(A14,'Lista Suspensa'!$A$1:$F$90,6,),0)</f>
        <v>0</v>
      </c>
      <c r="BV14" s="763"/>
      <c r="BW14" s="763">
        <f t="shared" si="10"/>
        <v>0</v>
      </c>
      <c r="BX14" s="764">
        <f>IF(BV14&gt;0,VLOOKUP(A14,'Lista Suspensa'!$A$1:$F$92,3,),0)</f>
        <v>0</v>
      </c>
      <c r="BY14" s="764">
        <f>IF(OR(BV14&gt;0,BW14&gt;0),VLOOKUP(A14,'Lista Suspensa'!$A$1:$F$90,4,),0)</f>
        <v>0</v>
      </c>
      <c r="BZ14" s="764">
        <f>IF(OR(BV14&gt;0,BW14&gt;0),VLOOKUP(A14,'Lista Suspensa'!$A$1:$F$90,5,),0)</f>
        <v>0</v>
      </c>
      <c r="CA14" s="768">
        <f>IF(OR(BV14&gt;0,BW14&gt;0),VLOOKUP(A14,'Lista Suspensa'!$A$1:$F$90,6,),0)</f>
        <v>0</v>
      </c>
      <c r="CB14" s="763"/>
      <c r="CC14" s="763">
        <f t="shared" si="11"/>
        <v>0</v>
      </c>
      <c r="CD14" s="764">
        <f>IF(CB14&gt;0,VLOOKUP(A14,'Lista Suspensa'!$A$1:$F$92,3,),0)</f>
        <v>0</v>
      </c>
      <c r="CE14" s="764">
        <f>IF(OR(CB14&gt;0,CC14&gt;0),VLOOKUP(A14,'Lista Suspensa'!$A$1:$F$90,4,),0)</f>
        <v>0</v>
      </c>
      <c r="CF14" s="764">
        <f>IF(OR(CB14&gt;0,CC14&gt;0),VLOOKUP(A14,'Lista Suspensa'!$A$1:$F$90,5,),0)</f>
        <v>0</v>
      </c>
      <c r="CG14" s="768">
        <f>IF(OR(CB14&gt;0,CC14&gt;0),VLOOKUP(A14,'Lista Suspensa'!$A$1:$F$90,6,),0)</f>
        <v>0</v>
      </c>
      <c r="CH14" s="763"/>
      <c r="CI14" s="763">
        <f t="shared" si="12"/>
        <v>0</v>
      </c>
      <c r="CJ14" s="764">
        <f>IF(CH14&gt;0,VLOOKUP(A14,'Lista Suspensa'!$A$1:$F$92,3,),0)</f>
        <v>0</v>
      </c>
      <c r="CK14" s="764">
        <f>IF(OR(CH14&gt;0,CI14&gt;0),VLOOKUP(A14,'Lista Suspensa'!$A$1:$F$90,4,),0)</f>
        <v>0</v>
      </c>
      <c r="CL14" s="764">
        <f>IF(OR(CH14&gt;0,CI14&gt;0),VLOOKUP(A14,'Lista Suspensa'!$A$1:$F$90,5,),0)</f>
        <v>0</v>
      </c>
      <c r="CM14" s="769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0"/>
      <c r="C15" s="760">
        <f t="shared" si="0"/>
        <v>0</v>
      </c>
      <c r="D15" s="761">
        <f>IF(B15&gt;0,VLOOKUP(A15,'Lista Suspensa'!$A$1:$F$92,3,),0)</f>
        <v>0</v>
      </c>
      <c r="E15" s="761">
        <f>IF(OR(B15&gt;0,C15&gt;0),VLOOKUP(A15,'Lista Suspensa'!$A$1:$F$90,4,),0)</f>
        <v>0</v>
      </c>
      <c r="F15" s="761">
        <f>IF(OR(B15&gt;0,C15&gt;0),VLOOKUP(A15,'Lista Suspensa'!$A$1:$F$90,5,),0)</f>
        <v>0</v>
      </c>
      <c r="G15" s="762">
        <f>IF(OR(B15&gt;0,C15&gt;0),VLOOKUP(A15,'Lista Suspensa'!$A$1:$F$90,6,),0)</f>
        <v>0</v>
      </c>
      <c r="H15" s="760"/>
      <c r="I15" s="760">
        <f t="shared" si="1"/>
        <v>0</v>
      </c>
      <c r="J15" s="761">
        <f>IF(H15&gt;0,VLOOKUP(A15,'Lista Suspensa'!$A$1:$F$92,3,),0)</f>
        <v>0</v>
      </c>
      <c r="K15" s="761">
        <f>IF(OR(H15&gt;0,I15&gt;0),VLOOKUP(A15,'Lista Suspensa'!$A$1:$F$90,4,),0)</f>
        <v>0</v>
      </c>
      <c r="L15" s="761">
        <f>IF(OR(H15&gt;0,I15&gt;0),VLOOKUP(A15,'Lista Suspensa'!$A$1:$F$90,5,),0)</f>
        <v>0</v>
      </c>
      <c r="M15" s="762">
        <f>IF(OR(H15&gt;0,I15&gt;0),VLOOKUP(A15,'Lista Suspensa'!$A$1:$F$90,6,),0)</f>
        <v>0</v>
      </c>
      <c r="N15" s="760"/>
      <c r="O15" s="760">
        <f t="shared" si="2"/>
        <v>0</v>
      </c>
      <c r="P15" s="761">
        <f>IF(N15&gt;0,VLOOKUP(A15,'Lista Suspensa'!$A$1:$F$92,3,),0)</f>
        <v>0</v>
      </c>
      <c r="Q15" s="761">
        <f>IF(OR(N15&gt;0,O15&gt;0),VLOOKUP(A15,'Lista Suspensa'!$A$1:$F$90,4,),0)</f>
        <v>0</v>
      </c>
      <c r="R15" s="761">
        <f>IF(OR(N15&gt;0,O15&gt;0),VLOOKUP(A15,'Lista Suspensa'!$A$1:$F$90,5,),0)</f>
        <v>0</v>
      </c>
      <c r="S15" s="762">
        <f>IF(OR(N15&gt;0,O15&gt;0),VLOOKUP(A15,'Lista Suspensa'!$A$1:$F$90,6,),0)</f>
        <v>0</v>
      </c>
      <c r="T15" s="760"/>
      <c r="U15" s="760">
        <f t="shared" si="3"/>
        <v>0</v>
      </c>
      <c r="V15" s="761">
        <f>IF(T15&gt;0,VLOOKUP(A15,'Lista Suspensa'!$A$1:$F$92,3,),0)</f>
        <v>0</v>
      </c>
      <c r="W15" s="761">
        <f>IF(OR(T15&gt;0,U15&gt;0),VLOOKUP(A15,'Lista Suspensa'!$A$1:$F$90,4,),0)</f>
        <v>0</v>
      </c>
      <c r="X15" s="761">
        <f>IF(OR(T15&gt;0,U15&gt;0),VLOOKUP(A15,'Lista Suspensa'!$A$1:$F$90,5,),0)</f>
        <v>0</v>
      </c>
      <c r="Y15" s="762">
        <f>IF(OR(T15&gt;0,U15&gt;0),VLOOKUP(A15,'Lista Suspensa'!$A$1:$F$90,6,),0)</f>
        <v>0</v>
      </c>
      <c r="Z15" s="760"/>
      <c r="AA15" s="760">
        <f t="shared" si="4"/>
        <v>0</v>
      </c>
      <c r="AB15" s="761">
        <f>IF(Z15&gt;0,VLOOKUP(A15,'Lista Suspensa'!$A$1:$F$92,3,),0)</f>
        <v>0</v>
      </c>
      <c r="AC15" s="761">
        <f>IF(OR(Z15&gt;0,AA15&gt;0),VLOOKUP(A15,'Lista Suspensa'!$A$1:$F$90,4,),0)</f>
        <v>0</v>
      </c>
      <c r="AD15" s="761">
        <f>IF(OR(Z15&gt;0,AA15&gt;0),VLOOKUP(A15,'Lista Suspensa'!$A$1:$F$90,5,),0)</f>
        <v>0</v>
      </c>
      <c r="AE15" s="762">
        <f>IF(OR(Z15&gt;0,AA15&gt;0),VLOOKUP(A15,'Lista Suspensa'!$A$1:$F$90,6,),0)</f>
        <v>0</v>
      </c>
      <c r="AF15" s="760"/>
      <c r="AG15" s="760">
        <f t="shared" si="15"/>
        <v>0</v>
      </c>
      <c r="AH15" s="761">
        <f>IF(AF15&gt;0,VLOOKUP(A15,'Lista Suspensa'!$A$1:$F$92,3,),0)</f>
        <v>0</v>
      </c>
      <c r="AI15" s="761">
        <f>IF(OR(AF15&gt;0,AG15&gt;0),VLOOKUP(A15,'Lista Suspensa'!$A$1:$F$90,4,),0)</f>
        <v>0</v>
      </c>
      <c r="AJ15" s="761">
        <f>IF(OR(AF15&gt;0,AG15&gt;0),VLOOKUP(A15,'Lista Suspensa'!$A$1:$F$90,5,),0)</f>
        <v>0</v>
      </c>
      <c r="AK15" s="762">
        <f>IF(OR(AF15&gt;0,AG15&gt;0),VLOOKUP(A15,'Lista Suspensa'!$A$1:$F$90,6,),0)</f>
        <v>0</v>
      </c>
      <c r="AL15" s="760"/>
      <c r="AM15" s="760">
        <f t="shared" si="5"/>
        <v>0</v>
      </c>
      <c r="AN15" s="761">
        <f>IF(AL15&gt;0,VLOOKUP(A15,'Lista Suspensa'!$A$1:$F$92,3,),0)</f>
        <v>0</v>
      </c>
      <c r="AO15" s="761">
        <f>IF(OR(AL15&gt;0,AM15&gt;0),VLOOKUP(A15,'Lista Suspensa'!$A$1:$F$90,4,),0)</f>
        <v>0</v>
      </c>
      <c r="AP15" s="761">
        <f>IF(OR(AL15&gt;0,AM15&gt;0),VLOOKUP(A15,'Lista Suspensa'!$A$1:$F$90,5,),0)</f>
        <v>0</v>
      </c>
      <c r="AQ15" s="762">
        <f>IF(OR(AL15&gt;0,AM15&gt;0),VLOOKUP(A15,'Lista Suspensa'!$A$1:$F$90,6,),0)</f>
        <v>0</v>
      </c>
      <c r="AR15" s="760"/>
      <c r="AS15" s="760">
        <f t="shared" si="6"/>
        <v>0</v>
      </c>
      <c r="AT15" s="761">
        <f>IF(AR15&gt;0,VLOOKUP(A15,'Lista Suspensa'!$A$1:$F$92,3,),0)</f>
        <v>0</v>
      </c>
      <c r="AU15" s="761">
        <f>IF(OR(AR15&gt;0,AS15&gt;0),VLOOKUP(A15,'Lista Suspensa'!$A$1:$F$90,4,),0)</f>
        <v>0</v>
      </c>
      <c r="AV15" s="761">
        <f>IF(OR(AR15&gt;0,AS15&gt;0),VLOOKUP(A15,'Lista Suspensa'!$A$1:$F$90,5,),0)</f>
        <v>0</v>
      </c>
      <c r="AW15" s="766">
        <f>IF(OR(AR15&gt;0,AS15&gt;0),VLOOKUP(A15,'Lista Suspensa'!$A$1:$F$90,6,),0)</f>
        <v>0</v>
      </c>
      <c r="AX15" s="760"/>
      <c r="AY15" s="760">
        <f t="shared" si="13"/>
        <v>0</v>
      </c>
      <c r="AZ15" s="761">
        <f>IF(AX15&gt;0,VLOOKUP(A15,'Lista Suspensa'!$A$1:$F$92,3,),0)</f>
        <v>0</v>
      </c>
      <c r="BA15" s="761">
        <f>IF(OR(AX15&gt;0,AY15&gt;0),VLOOKUP(A15,'Lista Suspensa'!$A$1:$F$90,4,),0)</f>
        <v>0</v>
      </c>
      <c r="BB15" s="761">
        <f>IF(OR(AX15&gt;0,AY15&gt;0),VLOOKUP(A15,'Lista Suspensa'!$A$1:$F$90,5,),0)</f>
        <v>0</v>
      </c>
      <c r="BC15" s="766">
        <f>IF(OR(AX15&gt;0,AY15&gt;0),VLOOKUP(A15,'Lista Suspensa'!$A$1:$F$90,6,),0)</f>
        <v>0</v>
      </c>
      <c r="BD15" s="760"/>
      <c r="BE15" s="760">
        <f t="shared" si="7"/>
        <v>0</v>
      </c>
      <c r="BF15" s="761">
        <f>IF(BD15&gt;0,VLOOKUP(A15,'Lista Suspensa'!$A$1:$F$92,3,),0)</f>
        <v>0</v>
      </c>
      <c r="BG15" s="761">
        <f>IF(OR(BD15&gt;0,BE15&gt;0),VLOOKUP(A15,'Lista Suspensa'!$A$1:$F$90,4,),0)</f>
        <v>0</v>
      </c>
      <c r="BH15" s="761">
        <f>IF(OR(BD15&gt;0,BE15&gt;0),VLOOKUP(A15,'Lista Suspensa'!$A$1:$F$90,5,),0)</f>
        <v>0</v>
      </c>
      <c r="BI15" s="766">
        <f>IF(OR(BD15&gt;0,BE15&gt;0),VLOOKUP(A15,'Lista Suspensa'!$A$1:$F$90,6,),0)</f>
        <v>0</v>
      </c>
      <c r="BJ15" s="760"/>
      <c r="BK15" s="760">
        <f t="shared" si="8"/>
        <v>0</v>
      </c>
      <c r="BL15" s="761">
        <f>IF(BJ15&gt;0,VLOOKUP(A15,'Lista Suspensa'!$A$1:$F$92,3,),0)</f>
        <v>0</v>
      </c>
      <c r="BM15" s="761">
        <f>IF(OR(BJ15&gt;0,BK15&gt;0),VLOOKUP(A15,'Lista Suspensa'!$A$1:$F$90,4,),0)</f>
        <v>0</v>
      </c>
      <c r="BN15" s="761">
        <f>IF(OR(BJ15&gt;0,BK15&gt;0),VLOOKUP(A15,'Lista Suspensa'!$A$1:$F$90,5,),0)</f>
        <v>0</v>
      </c>
      <c r="BO15" s="766">
        <f>IF(OR(BJ15&gt;0,BK15&gt;0),VLOOKUP(A15,'Lista Suspensa'!$A$1:$F$90,6,),0)</f>
        <v>0</v>
      </c>
      <c r="BP15" s="760"/>
      <c r="BQ15" s="760">
        <f t="shared" si="9"/>
        <v>0</v>
      </c>
      <c r="BR15" s="761">
        <f>IF(BP15&gt;0,VLOOKUP(A15,'Lista Suspensa'!$A$1:$F$92,3,),0)</f>
        <v>0</v>
      </c>
      <c r="BS15" s="761">
        <f>IF(OR(BP15&gt;0,BQ15&gt;0),VLOOKUP(A15,'Lista Suspensa'!$A$1:$F$90,4,),0)</f>
        <v>0</v>
      </c>
      <c r="BT15" s="761">
        <f>IF(OR(BP15&gt;0,BQ15&gt;0),VLOOKUP(A15,'Lista Suspensa'!$A$1:$F$90,5,),0)</f>
        <v>0</v>
      </c>
      <c r="BU15" s="766">
        <f>IF(OR(BP15&gt;0,BQ15&gt;0),VLOOKUP(A15,'Lista Suspensa'!$A$1:$F$90,6,),0)</f>
        <v>0</v>
      </c>
      <c r="BV15" s="760"/>
      <c r="BW15" s="760">
        <f t="shared" si="10"/>
        <v>0</v>
      </c>
      <c r="BX15" s="761">
        <f>IF(BV15&gt;0,VLOOKUP(A15,'Lista Suspensa'!$A$1:$F$92,3,),0)</f>
        <v>0</v>
      </c>
      <c r="BY15" s="761">
        <f>IF(OR(BV15&gt;0,BW15&gt;0),VLOOKUP(A15,'Lista Suspensa'!$A$1:$F$90,4,),0)</f>
        <v>0</v>
      </c>
      <c r="BZ15" s="761">
        <f>IF(OR(BV15&gt;0,BW15&gt;0),VLOOKUP(A15,'Lista Suspensa'!$A$1:$F$90,5,),0)</f>
        <v>0</v>
      </c>
      <c r="CA15" s="766">
        <f>IF(OR(BV15&gt;0,BW15&gt;0),VLOOKUP(A15,'Lista Suspensa'!$A$1:$F$90,6,),0)</f>
        <v>0</v>
      </c>
      <c r="CB15" s="760"/>
      <c r="CC15" s="760">
        <f t="shared" si="11"/>
        <v>0</v>
      </c>
      <c r="CD15" s="761">
        <f>IF(CB15&gt;0,VLOOKUP(A15,'Lista Suspensa'!$A$1:$F$92,3,),0)</f>
        <v>0</v>
      </c>
      <c r="CE15" s="761">
        <f>IF(OR(CB15&gt;0,CC15&gt;0),VLOOKUP(A15,'Lista Suspensa'!$A$1:$F$90,4,),0)</f>
        <v>0</v>
      </c>
      <c r="CF15" s="761">
        <f>IF(OR(CB15&gt;0,CC15&gt;0),VLOOKUP(A15,'Lista Suspensa'!$A$1:$F$90,5,),0)</f>
        <v>0</v>
      </c>
      <c r="CG15" s="766">
        <f>IF(OR(CB15&gt;0,CC15&gt;0),VLOOKUP(A15,'Lista Suspensa'!$A$1:$F$90,6,),0)</f>
        <v>0</v>
      </c>
      <c r="CH15" s="760"/>
      <c r="CI15" s="760">
        <f t="shared" si="12"/>
        <v>0</v>
      </c>
      <c r="CJ15" s="761">
        <f>IF(CH15&gt;0,VLOOKUP(A15,'Lista Suspensa'!$A$1:$F$92,3,),0)</f>
        <v>0</v>
      </c>
      <c r="CK15" s="761">
        <f>IF(OR(CH15&gt;0,CI15&gt;0),VLOOKUP(A15,'Lista Suspensa'!$A$1:$F$90,4,),0)</f>
        <v>0</v>
      </c>
      <c r="CL15" s="761">
        <f>IF(OR(CH15&gt;0,CI15&gt;0),VLOOKUP(A15,'Lista Suspensa'!$A$1:$F$90,5,),0)</f>
        <v>0</v>
      </c>
      <c r="CM15" s="767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3"/>
      <c r="C16" s="763">
        <f t="shared" si="0"/>
        <v>0</v>
      </c>
      <c r="D16" s="764">
        <f>IF(B16&gt;0,VLOOKUP(A16,'Lista Suspensa'!$A$1:$F$92,3,),0)</f>
        <v>0</v>
      </c>
      <c r="E16" s="764">
        <f>IF(OR(B16&gt;0,C16&gt;0),VLOOKUP(A16,'Lista Suspensa'!$A$1:$F$90,4,),0)</f>
        <v>0</v>
      </c>
      <c r="F16" s="764">
        <f>IF(OR(B16&gt;0,C16&gt;0),VLOOKUP(A16,'Lista Suspensa'!$A$1:$F$90,5,),0)</f>
        <v>0</v>
      </c>
      <c r="G16" s="765">
        <f>IF(OR(B16&gt;0,C16&gt;0),VLOOKUP(A16,'Lista Suspensa'!$A$1:$F$90,6,),0)</f>
        <v>0</v>
      </c>
      <c r="H16" s="763"/>
      <c r="I16" s="763">
        <f t="shared" si="1"/>
        <v>0</v>
      </c>
      <c r="J16" s="764">
        <f>IF(H16&gt;0,VLOOKUP(A16,'Lista Suspensa'!$A$1:$F$92,3,),0)</f>
        <v>0</v>
      </c>
      <c r="K16" s="764">
        <f>IF(OR(H16&gt;0,I16&gt;0),VLOOKUP(A16,'Lista Suspensa'!$A$1:$F$90,4,),0)</f>
        <v>0</v>
      </c>
      <c r="L16" s="764">
        <f>IF(OR(H16&gt;0,I16&gt;0),VLOOKUP(A16,'Lista Suspensa'!$A$1:$F$90,5,),0)</f>
        <v>0</v>
      </c>
      <c r="M16" s="765">
        <f>IF(OR(H16&gt;0,I16&gt;0),VLOOKUP(A16,'Lista Suspensa'!$A$1:$F$90,6,),0)</f>
        <v>0</v>
      </c>
      <c r="N16" s="763"/>
      <c r="O16" s="763">
        <f t="shared" si="2"/>
        <v>0</v>
      </c>
      <c r="P16" s="764">
        <f>IF(N16&gt;0,VLOOKUP(A16,'Lista Suspensa'!$A$1:$F$92,3,),0)</f>
        <v>0</v>
      </c>
      <c r="Q16" s="764">
        <f>IF(OR(N16&gt;0,O16&gt;0),VLOOKUP(A16,'Lista Suspensa'!$A$1:$F$90,4,),0)</f>
        <v>0</v>
      </c>
      <c r="R16" s="764">
        <f>IF(OR(N16&gt;0,O16&gt;0),VLOOKUP(A16,'Lista Suspensa'!$A$1:$F$90,5,),0)</f>
        <v>0</v>
      </c>
      <c r="S16" s="765">
        <f>IF(OR(N16&gt;0,O16&gt;0),VLOOKUP(A16,'Lista Suspensa'!$A$1:$F$90,6,),0)</f>
        <v>0</v>
      </c>
      <c r="T16" s="763"/>
      <c r="U16" s="763">
        <f t="shared" si="3"/>
        <v>0</v>
      </c>
      <c r="V16" s="764">
        <f>IF(T16&gt;0,VLOOKUP(A16,'Lista Suspensa'!$A$1:$F$92,3,),0)</f>
        <v>0</v>
      </c>
      <c r="W16" s="764">
        <f>IF(OR(T16&gt;0,U16&gt;0),VLOOKUP(A16,'Lista Suspensa'!$A$1:$F$90,4,),0)</f>
        <v>0</v>
      </c>
      <c r="X16" s="764">
        <f>IF(OR(T16&gt;0,U16&gt;0),VLOOKUP(A16,'Lista Suspensa'!$A$1:$F$90,5,),0)</f>
        <v>0</v>
      </c>
      <c r="Y16" s="765">
        <f>IF(OR(T16&gt;0,U16&gt;0),VLOOKUP(A16,'Lista Suspensa'!$A$1:$F$90,6,),0)</f>
        <v>0</v>
      </c>
      <c r="Z16" s="763"/>
      <c r="AA16" s="763">
        <f t="shared" si="4"/>
        <v>0</v>
      </c>
      <c r="AB16" s="764">
        <f>IF(Z16&gt;0,VLOOKUP(A16,'Lista Suspensa'!$A$1:$F$92,3,),0)</f>
        <v>0</v>
      </c>
      <c r="AC16" s="764">
        <f>IF(OR(Z16&gt;0,AA16&gt;0),VLOOKUP(A16,'Lista Suspensa'!$A$1:$F$90,4,),0)</f>
        <v>0</v>
      </c>
      <c r="AD16" s="764">
        <f>IF(OR(Z16&gt;0,AA16&gt;0),VLOOKUP(A16,'Lista Suspensa'!$A$1:$F$90,5,),0)</f>
        <v>0</v>
      </c>
      <c r="AE16" s="765">
        <f>IF(OR(Z16&gt;0,AA16&gt;0),VLOOKUP(A16,'Lista Suspensa'!$A$1:$F$90,6,),0)</f>
        <v>0</v>
      </c>
      <c r="AF16" s="763"/>
      <c r="AG16" s="763">
        <f t="shared" si="15"/>
        <v>0</v>
      </c>
      <c r="AH16" s="764">
        <f>IF(AF16&gt;0,VLOOKUP(A16,'Lista Suspensa'!$A$1:$F$92,3,),0)</f>
        <v>0</v>
      </c>
      <c r="AI16" s="764">
        <f>IF(OR(AF16&gt;0,AG16&gt;0),VLOOKUP(A16,'Lista Suspensa'!$A$1:$F$90,4,),0)</f>
        <v>0</v>
      </c>
      <c r="AJ16" s="764">
        <f>IF(OR(AF16&gt;0,AG16&gt;0),VLOOKUP(A16,'Lista Suspensa'!$A$1:$F$90,5,),0)</f>
        <v>0</v>
      </c>
      <c r="AK16" s="765">
        <f>IF(OR(AF16&gt;0,AG16&gt;0),VLOOKUP(A16,'Lista Suspensa'!$A$1:$F$90,6,),0)</f>
        <v>0</v>
      </c>
      <c r="AL16" s="763"/>
      <c r="AM16" s="763">
        <f t="shared" si="5"/>
        <v>0</v>
      </c>
      <c r="AN16" s="764">
        <f>IF(AL16&gt;0,VLOOKUP(A16,'Lista Suspensa'!$A$1:$F$92,3,),0)</f>
        <v>0</v>
      </c>
      <c r="AO16" s="764">
        <f>IF(OR(AL16&gt;0,AM16&gt;0),VLOOKUP(A16,'Lista Suspensa'!$A$1:$F$90,4,),0)</f>
        <v>0</v>
      </c>
      <c r="AP16" s="764">
        <f>IF(OR(AL16&gt;0,AM16&gt;0),VLOOKUP(A16,'Lista Suspensa'!$A$1:$F$90,5,),0)</f>
        <v>0</v>
      </c>
      <c r="AQ16" s="765">
        <f>IF(OR(AL16&gt;0,AM16&gt;0),VLOOKUP(A16,'Lista Suspensa'!$A$1:$F$90,6,),0)</f>
        <v>0</v>
      </c>
      <c r="AR16" s="763"/>
      <c r="AS16" s="763">
        <f t="shared" si="6"/>
        <v>0</v>
      </c>
      <c r="AT16" s="764">
        <f>IF(AR16&gt;0,VLOOKUP(A16,'Lista Suspensa'!$A$1:$F$92,3,),0)</f>
        <v>0</v>
      </c>
      <c r="AU16" s="764">
        <f>IF(OR(AR16&gt;0,AS16&gt;0),VLOOKUP(A16,'Lista Suspensa'!$A$1:$F$90,4,),0)</f>
        <v>0</v>
      </c>
      <c r="AV16" s="764">
        <f>IF(OR(AR16&gt;0,AS16&gt;0),VLOOKUP(A16,'Lista Suspensa'!$A$1:$F$90,5,),0)</f>
        <v>0</v>
      </c>
      <c r="AW16" s="768">
        <f>IF(OR(AR16&gt;0,AS16&gt;0),VLOOKUP(A16,'Lista Suspensa'!$A$1:$F$90,6,),0)</f>
        <v>0</v>
      </c>
      <c r="AX16" s="763"/>
      <c r="AY16" s="763">
        <f t="shared" si="13"/>
        <v>0</v>
      </c>
      <c r="AZ16" s="764">
        <f>IF(AX16&gt;0,VLOOKUP(A16,'Lista Suspensa'!$A$1:$F$92,3,),0)</f>
        <v>0</v>
      </c>
      <c r="BA16" s="764">
        <f>IF(OR(AX16&gt;0,AY16&gt;0),VLOOKUP(A16,'Lista Suspensa'!$A$1:$F$90,4,),0)</f>
        <v>0</v>
      </c>
      <c r="BB16" s="764">
        <f>IF(OR(AX16&gt;0,AY16&gt;0),VLOOKUP(A16,'Lista Suspensa'!$A$1:$F$90,5,),0)</f>
        <v>0</v>
      </c>
      <c r="BC16" s="768">
        <f>IF(OR(AX16&gt;0,AY16&gt;0),VLOOKUP(A16,'Lista Suspensa'!$A$1:$F$90,6,),0)</f>
        <v>0</v>
      </c>
      <c r="BD16" s="763"/>
      <c r="BE16" s="763">
        <f t="shared" si="7"/>
        <v>0</v>
      </c>
      <c r="BF16" s="764">
        <f>IF(BD16&gt;0,VLOOKUP(A16,'Lista Suspensa'!$A$1:$F$92,3,),0)</f>
        <v>0</v>
      </c>
      <c r="BG16" s="764">
        <f>IF(OR(BD16&gt;0,BE16&gt;0),VLOOKUP(A16,'Lista Suspensa'!$A$1:$F$90,4,),0)</f>
        <v>0</v>
      </c>
      <c r="BH16" s="764">
        <f>IF(OR(BD16&gt;0,BE16&gt;0),VLOOKUP(A16,'Lista Suspensa'!$A$1:$F$90,5,),0)</f>
        <v>0</v>
      </c>
      <c r="BI16" s="768">
        <f>IF(OR(BD16&gt;0,BE16&gt;0),VLOOKUP(A16,'Lista Suspensa'!$A$1:$F$90,6,),0)</f>
        <v>0</v>
      </c>
      <c r="BJ16" s="763"/>
      <c r="BK16" s="763">
        <f t="shared" si="8"/>
        <v>0</v>
      </c>
      <c r="BL16" s="764">
        <f>IF(BJ16&gt;0,VLOOKUP(A16,'Lista Suspensa'!$A$1:$F$92,3,),0)</f>
        <v>0</v>
      </c>
      <c r="BM16" s="764">
        <f>IF(OR(BJ16&gt;0,BK16&gt;0),VLOOKUP(A16,'Lista Suspensa'!$A$1:$F$90,4,),0)</f>
        <v>0</v>
      </c>
      <c r="BN16" s="764">
        <f>IF(OR(BJ16&gt;0,BK16&gt;0),VLOOKUP(A16,'Lista Suspensa'!$A$1:$F$90,5,),0)</f>
        <v>0</v>
      </c>
      <c r="BO16" s="768">
        <f>IF(OR(BJ16&gt;0,BK16&gt;0),VLOOKUP(A16,'Lista Suspensa'!$A$1:$F$90,6,),0)</f>
        <v>0</v>
      </c>
      <c r="BP16" s="763"/>
      <c r="BQ16" s="763">
        <f t="shared" si="9"/>
        <v>0</v>
      </c>
      <c r="BR16" s="764">
        <f>IF(BP16&gt;0,VLOOKUP(A16,'Lista Suspensa'!$A$1:$F$92,3,),0)</f>
        <v>0</v>
      </c>
      <c r="BS16" s="764">
        <f>IF(OR(BP16&gt;0,BQ16&gt;0),VLOOKUP(A16,'Lista Suspensa'!$A$1:$F$90,4,),0)</f>
        <v>0</v>
      </c>
      <c r="BT16" s="764">
        <f>IF(OR(BP16&gt;0,BQ16&gt;0),VLOOKUP(A16,'Lista Suspensa'!$A$1:$F$90,5,),0)</f>
        <v>0</v>
      </c>
      <c r="BU16" s="768">
        <f>IF(OR(BP16&gt;0,BQ16&gt;0),VLOOKUP(A16,'Lista Suspensa'!$A$1:$F$90,6,),0)</f>
        <v>0</v>
      </c>
      <c r="BV16" s="763"/>
      <c r="BW16" s="763">
        <f t="shared" si="10"/>
        <v>0</v>
      </c>
      <c r="BX16" s="764">
        <f>IF(BV16&gt;0,VLOOKUP(A16,'Lista Suspensa'!$A$1:$F$92,3,),0)</f>
        <v>0</v>
      </c>
      <c r="BY16" s="764">
        <f>IF(OR(BV16&gt;0,BW16&gt;0),VLOOKUP(A16,'Lista Suspensa'!$A$1:$F$90,4,),0)</f>
        <v>0</v>
      </c>
      <c r="BZ16" s="764">
        <f>IF(OR(BV16&gt;0,BW16&gt;0),VLOOKUP(A16,'Lista Suspensa'!$A$1:$F$90,5,),0)</f>
        <v>0</v>
      </c>
      <c r="CA16" s="768">
        <f>IF(OR(BV16&gt;0,BW16&gt;0),VLOOKUP(A16,'Lista Suspensa'!$A$1:$F$90,6,),0)</f>
        <v>0</v>
      </c>
      <c r="CB16" s="763"/>
      <c r="CC16" s="763">
        <f t="shared" si="11"/>
        <v>0</v>
      </c>
      <c r="CD16" s="764">
        <f>IF(CB16&gt;0,VLOOKUP(A16,'Lista Suspensa'!$A$1:$F$92,3,),0)</f>
        <v>0</v>
      </c>
      <c r="CE16" s="764">
        <f>IF(OR(CB16&gt;0,CC16&gt;0),VLOOKUP(A16,'Lista Suspensa'!$A$1:$F$90,4,),0)</f>
        <v>0</v>
      </c>
      <c r="CF16" s="764">
        <f>IF(OR(CB16&gt;0,CC16&gt;0),VLOOKUP(A16,'Lista Suspensa'!$A$1:$F$90,5,),0)</f>
        <v>0</v>
      </c>
      <c r="CG16" s="768">
        <f>IF(OR(CB16&gt;0,CC16&gt;0),VLOOKUP(A16,'Lista Suspensa'!$A$1:$F$90,6,),0)</f>
        <v>0</v>
      </c>
      <c r="CH16" s="763"/>
      <c r="CI16" s="763">
        <f t="shared" si="12"/>
        <v>0</v>
      </c>
      <c r="CJ16" s="764">
        <f>IF(CH16&gt;0,VLOOKUP(A16,'Lista Suspensa'!$A$1:$F$92,3,),0)</f>
        <v>0</v>
      </c>
      <c r="CK16" s="764">
        <f>IF(OR(CH16&gt;0,CI16&gt;0),VLOOKUP(A16,'Lista Suspensa'!$A$1:$F$90,4,),0)</f>
        <v>0</v>
      </c>
      <c r="CL16" s="764">
        <f>IF(OR(CH16&gt;0,CI16&gt;0),VLOOKUP(A16,'Lista Suspensa'!$A$1:$F$90,5,),0)</f>
        <v>0</v>
      </c>
      <c r="CM16" s="769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0"/>
      <c r="C17" s="760">
        <f t="shared" si="0"/>
        <v>0</v>
      </c>
      <c r="D17" s="761">
        <f>IF(B17&gt;0,VLOOKUP(A17,'Lista Suspensa'!$A$1:$F$92,3,),0)</f>
        <v>0</v>
      </c>
      <c r="E17" s="761">
        <f>IF(OR(B17&gt;0,C17&gt;0),VLOOKUP(A17,'Lista Suspensa'!$A$1:$F$90,4,),0)</f>
        <v>0</v>
      </c>
      <c r="F17" s="761">
        <f>IF(OR(B17&gt;0,C17&gt;0),VLOOKUP(A17,'Lista Suspensa'!$A$1:$F$90,5,),0)</f>
        <v>0</v>
      </c>
      <c r="G17" s="762">
        <f>IF(OR(B17&gt;0,C17&gt;0),VLOOKUP(A17,'Lista Suspensa'!$A$1:$F$90,6,),0)</f>
        <v>0</v>
      </c>
      <c r="H17" s="760"/>
      <c r="I17" s="760">
        <f t="shared" si="1"/>
        <v>0</v>
      </c>
      <c r="J17" s="761">
        <f>IF(H17&gt;0,VLOOKUP(A17,'Lista Suspensa'!$A$1:$F$92,3,),0)</f>
        <v>0</v>
      </c>
      <c r="K17" s="761">
        <f>IF(OR(H17&gt;0,I17&gt;0),VLOOKUP(A17,'Lista Suspensa'!$A$1:$F$90,4,),0)</f>
        <v>0</v>
      </c>
      <c r="L17" s="761">
        <f>IF(OR(H17&gt;0,I17&gt;0),VLOOKUP(A17,'Lista Suspensa'!$A$1:$F$90,5,),0)</f>
        <v>0</v>
      </c>
      <c r="M17" s="762">
        <f>IF(OR(H17&gt;0,I17&gt;0),VLOOKUP(A17,'Lista Suspensa'!$A$1:$F$90,6,),0)</f>
        <v>0</v>
      </c>
      <c r="N17" s="760"/>
      <c r="O17" s="760">
        <f t="shared" si="2"/>
        <v>0</v>
      </c>
      <c r="P17" s="761">
        <f>IF(N17&gt;0,VLOOKUP(A17,'Lista Suspensa'!$A$1:$F$92,3,),0)</f>
        <v>0</v>
      </c>
      <c r="Q17" s="761">
        <f>IF(OR(N17&gt;0,O17&gt;0),VLOOKUP(A17,'Lista Suspensa'!$A$1:$F$90,4,),0)</f>
        <v>0</v>
      </c>
      <c r="R17" s="761">
        <f>IF(OR(N17&gt;0,O17&gt;0),VLOOKUP(A17,'Lista Suspensa'!$A$1:$F$90,5,),0)</f>
        <v>0</v>
      </c>
      <c r="S17" s="762">
        <f>IF(OR(N17&gt;0,O17&gt;0),VLOOKUP(A17,'Lista Suspensa'!$A$1:$F$90,6,),0)</f>
        <v>0</v>
      </c>
      <c r="T17" s="760"/>
      <c r="U17" s="760">
        <f t="shared" si="3"/>
        <v>0</v>
      </c>
      <c r="V17" s="761">
        <f>IF(T17&gt;0,VLOOKUP(A17,'Lista Suspensa'!$A$1:$F$92,3,),0)</f>
        <v>0</v>
      </c>
      <c r="W17" s="761">
        <f>IF(OR(T17&gt;0,U17&gt;0),VLOOKUP(A17,'Lista Suspensa'!$A$1:$F$90,4,),0)</f>
        <v>0</v>
      </c>
      <c r="X17" s="761">
        <f>IF(OR(T17&gt;0,U17&gt;0),VLOOKUP(A17,'Lista Suspensa'!$A$1:$F$90,5,),0)</f>
        <v>0</v>
      </c>
      <c r="Y17" s="762">
        <f>IF(OR(T17&gt;0,U17&gt;0),VLOOKUP(A17,'Lista Suspensa'!$A$1:$F$90,6,),0)</f>
        <v>0</v>
      </c>
      <c r="Z17" s="760"/>
      <c r="AA17" s="760">
        <f t="shared" si="4"/>
        <v>0</v>
      </c>
      <c r="AB17" s="761">
        <f>IF(Z17&gt;0,VLOOKUP(A17,'Lista Suspensa'!$A$1:$F$92,3,),0)</f>
        <v>0</v>
      </c>
      <c r="AC17" s="761">
        <f>IF(OR(Z17&gt;0,AA17&gt;0),VLOOKUP(A17,'Lista Suspensa'!$A$1:$F$90,4,),0)</f>
        <v>0</v>
      </c>
      <c r="AD17" s="761">
        <f>IF(OR(Z17&gt;0,AA17&gt;0),VLOOKUP(A17,'Lista Suspensa'!$A$1:$F$90,5,),0)</f>
        <v>0</v>
      </c>
      <c r="AE17" s="762">
        <f>IF(OR(Z17&gt;0,AA17&gt;0),VLOOKUP(A17,'Lista Suspensa'!$A$1:$F$90,6,),0)</f>
        <v>0</v>
      </c>
      <c r="AF17" s="760"/>
      <c r="AG17" s="760">
        <f t="shared" si="15"/>
        <v>0</v>
      </c>
      <c r="AH17" s="761">
        <f>IF(AF17&gt;0,VLOOKUP(A17,'Lista Suspensa'!$A$1:$F$92,3,),0)</f>
        <v>0</v>
      </c>
      <c r="AI17" s="761">
        <f>IF(OR(AF17&gt;0,AG17&gt;0),VLOOKUP(A17,'Lista Suspensa'!$A$1:$F$90,4,),0)</f>
        <v>0</v>
      </c>
      <c r="AJ17" s="761">
        <f>IF(OR(AF17&gt;0,AG17&gt;0),VLOOKUP(A17,'Lista Suspensa'!$A$1:$F$90,5,),0)</f>
        <v>0</v>
      </c>
      <c r="AK17" s="762">
        <f>IF(OR(AF17&gt;0,AG17&gt;0),VLOOKUP(A17,'Lista Suspensa'!$A$1:$F$90,6,),0)</f>
        <v>0</v>
      </c>
      <c r="AL17" s="760"/>
      <c r="AM17" s="760">
        <f t="shared" si="5"/>
        <v>0</v>
      </c>
      <c r="AN17" s="761">
        <f>IF(AL17&gt;0,VLOOKUP(A17,'Lista Suspensa'!$A$1:$F$92,3,),0)</f>
        <v>0</v>
      </c>
      <c r="AO17" s="761">
        <f>IF(OR(AL17&gt;0,AM17&gt;0),VLOOKUP(A17,'Lista Suspensa'!$A$1:$F$90,4,),0)</f>
        <v>0</v>
      </c>
      <c r="AP17" s="761">
        <f>IF(OR(AL17&gt;0,AM17&gt;0),VLOOKUP(A17,'Lista Suspensa'!$A$1:$F$90,5,),0)</f>
        <v>0</v>
      </c>
      <c r="AQ17" s="762">
        <f>IF(OR(AL17&gt;0,AM17&gt;0),VLOOKUP(A17,'Lista Suspensa'!$A$1:$F$90,6,),0)</f>
        <v>0</v>
      </c>
      <c r="AR17" s="760"/>
      <c r="AS17" s="760">
        <f t="shared" si="6"/>
        <v>0</v>
      </c>
      <c r="AT17" s="761">
        <f>IF(AR17&gt;0,VLOOKUP(A17,'Lista Suspensa'!$A$1:$F$92,3,),0)</f>
        <v>0</v>
      </c>
      <c r="AU17" s="761">
        <f>IF(OR(AR17&gt;0,AS17&gt;0),VLOOKUP(A17,'Lista Suspensa'!$A$1:$F$90,4,),0)</f>
        <v>0</v>
      </c>
      <c r="AV17" s="761">
        <f>IF(OR(AR17&gt;0,AS17&gt;0),VLOOKUP(A17,'Lista Suspensa'!$A$1:$F$90,5,),0)</f>
        <v>0</v>
      </c>
      <c r="AW17" s="766">
        <f>IF(OR(AR17&gt;0,AS17&gt;0),VLOOKUP(A17,'Lista Suspensa'!$A$1:$F$90,6,),0)</f>
        <v>0</v>
      </c>
      <c r="AX17" s="760"/>
      <c r="AY17" s="760">
        <f t="shared" si="13"/>
        <v>0</v>
      </c>
      <c r="AZ17" s="761">
        <f>IF(AX17&gt;0,VLOOKUP(A17,'Lista Suspensa'!$A$1:$F$92,3,),0)</f>
        <v>0</v>
      </c>
      <c r="BA17" s="761">
        <f>IF(OR(AX17&gt;0,AY17&gt;0),VLOOKUP(A17,'Lista Suspensa'!$A$1:$F$90,4,),0)</f>
        <v>0</v>
      </c>
      <c r="BB17" s="761">
        <f>IF(OR(AX17&gt;0,AY17&gt;0),VLOOKUP(A17,'Lista Suspensa'!$A$1:$F$90,5,),0)</f>
        <v>0</v>
      </c>
      <c r="BC17" s="766">
        <f>IF(OR(AX17&gt;0,AY17&gt;0),VLOOKUP(A17,'Lista Suspensa'!$A$1:$F$90,6,),0)</f>
        <v>0</v>
      </c>
      <c r="BD17" s="760"/>
      <c r="BE17" s="760">
        <f t="shared" si="7"/>
        <v>0</v>
      </c>
      <c r="BF17" s="761">
        <f>IF(BD17&gt;0,VLOOKUP(A17,'Lista Suspensa'!$A$1:$F$92,3,),0)</f>
        <v>0</v>
      </c>
      <c r="BG17" s="761">
        <f>IF(OR(BD17&gt;0,BE17&gt;0),VLOOKUP(A17,'Lista Suspensa'!$A$1:$F$90,4,),0)</f>
        <v>0</v>
      </c>
      <c r="BH17" s="761">
        <f>IF(OR(BD17&gt;0,BE17&gt;0),VLOOKUP(A17,'Lista Suspensa'!$A$1:$F$90,5,),0)</f>
        <v>0</v>
      </c>
      <c r="BI17" s="766">
        <f>IF(OR(BD17&gt;0,BE17&gt;0),VLOOKUP(A17,'Lista Suspensa'!$A$1:$F$90,6,),0)</f>
        <v>0</v>
      </c>
      <c r="BJ17" s="760"/>
      <c r="BK17" s="760">
        <f t="shared" si="8"/>
        <v>0</v>
      </c>
      <c r="BL17" s="761">
        <f>IF(BJ17&gt;0,VLOOKUP(A17,'Lista Suspensa'!$A$1:$F$92,3,),0)</f>
        <v>0</v>
      </c>
      <c r="BM17" s="761">
        <f>IF(OR(BJ17&gt;0,BK17&gt;0),VLOOKUP(A17,'Lista Suspensa'!$A$1:$F$90,4,),0)</f>
        <v>0</v>
      </c>
      <c r="BN17" s="761">
        <f>IF(OR(BJ17&gt;0,BK17&gt;0),VLOOKUP(A17,'Lista Suspensa'!$A$1:$F$90,5,),0)</f>
        <v>0</v>
      </c>
      <c r="BO17" s="766">
        <f>IF(OR(BJ17&gt;0,BK17&gt;0),VLOOKUP(A17,'Lista Suspensa'!$A$1:$F$90,6,),0)</f>
        <v>0</v>
      </c>
      <c r="BP17" s="760"/>
      <c r="BQ17" s="760">
        <f t="shared" si="9"/>
        <v>0</v>
      </c>
      <c r="BR17" s="761">
        <f>IF(BP17&gt;0,VLOOKUP(A17,'Lista Suspensa'!$A$1:$F$92,3,),0)</f>
        <v>0</v>
      </c>
      <c r="BS17" s="761">
        <f>IF(OR(BP17&gt;0,BQ17&gt;0),VLOOKUP(A17,'Lista Suspensa'!$A$1:$F$90,4,),0)</f>
        <v>0</v>
      </c>
      <c r="BT17" s="761">
        <f>IF(OR(BP17&gt;0,BQ17&gt;0),VLOOKUP(A17,'Lista Suspensa'!$A$1:$F$90,5,),0)</f>
        <v>0</v>
      </c>
      <c r="BU17" s="766">
        <f>IF(OR(BP17&gt;0,BQ17&gt;0),VLOOKUP(A17,'Lista Suspensa'!$A$1:$F$90,6,),0)</f>
        <v>0</v>
      </c>
      <c r="BV17" s="760"/>
      <c r="BW17" s="760">
        <f t="shared" si="10"/>
        <v>0</v>
      </c>
      <c r="BX17" s="761">
        <f>IF(BV17&gt;0,VLOOKUP(A17,'Lista Suspensa'!$A$1:$F$92,3,),0)</f>
        <v>0</v>
      </c>
      <c r="BY17" s="761">
        <f>IF(OR(BV17&gt;0,BW17&gt;0),VLOOKUP(A17,'Lista Suspensa'!$A$1:$F$90,4,),0)</f>
        <v>0</v>
      </c>
      <c r="BZ17" s="761">
        <f>IF(OR(BV17&gt;0,BW17&gt;0),VLOOKUP(A17,'Lista Suspensa'!$A$1:$F$90,5,),0)</f>
        <v>0</v>
      </c>
      <c r="CA17" s="766">
        <f>IF(OR(BV17&gt;0,BW17&gt;0),VLOOKUP(A17,'Lista Suspensa'!$A$1:$F$90,6,),0)</f>
        <v>0</v>
      </c>
      <c r="CB17" s="760"/>
      <c r="CC17" s="760">
        <f t="shared" si="11"/>
        <v>0</v>
      </c>
      <c r="CD17" s="761">
        <f>IF(CB17&gt;0,VLOOKUP(A17,'Lista Suspensa'!$A$1:$F$92,3,),0)</f>
        <v>0</v>
      </c>
      <c r="CE17" s="761">
        <f>IF(OR(CB17&gt;0,CC17&gt;0),VLOOKUP(A17,'Lista Suspensa'!$A$1:$F$90,4,),0)</f>
        <v>0</v>
      </c>
      <c r="CF17" s="761">
        <f>IF(OR(CB17&gt;0,CC17&gt;0),VLOOKUP(A17,'Lista Suspensa'!$A$1:$F$90,5,),0)</f>
        <v>0</v>
      </c>
      <c r="CG17" s="766">
        <f>IF(OR(CB17&gt;0,CC17&gt;0),VLOOKUP(A17,'Lista Suspensa'!$A$1:$F$90,6,),0)</f>
        <v>0</v>
      </c>
      <c r="CH17" s="760"/>
      <c r="CI17" s="760">
        <f t="shared" si="12"/>
        <v>0</v>
      </c>
      <c r="CJ17" s="761">
        <f>IF(CH17&gt;0,VLOOKUP(A17,'Lista Suspensa'!$A$1:$F$92,3,),0)</f>
        <v>0</v>
      </c>
      <c r="CK17" s="761">
        <f>IF(OR(CH17&gt;0,CI17&gt;0),VLOOKUP(A17,'Lista Suspensa'!$A$1:$F$90,4,),0)</f>
        <v>0</v>
      </c>
      <c r="CL17" s="761">
        <f>IF(OR(CH17&gt;0,CI17&gt;0),VLOOKUP(A17,'Lista Suspensa'!$A$1:$F$90,5,),0)</f>
        <v>0</v>
      </c>
      <c r="CM17" s="767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3"/>
      <c r="C18" s="763">
        <f t="shared" si="0"/>
        <v>0</v>
      </c>
      <c r="D18" s="764">
        <f>IF(B18&gt;0,VLOOKUP(A18,'Lista Suspensa'!$A$1:$F$92,3,),0)</f>
        <v>0</v>
      </c>
      <c r="E18" s="764">
        <f>IF(OR(B18&gt;0,C18&gt;0),VLOOKUP(A18,'Lista Suspensa'!$A$1:$F$90,4,),0)</f>
        <v>0</v>
      </c>
      <c r="F18" s="764">
        <f>IF(OR(B18&gt;0,C18&gt;0),VLOOKUP(A18,'Lista Suspensa'!$A$1:$F$90,5,),0)</f>
        <v>0</v>
      </c>
      <c r="G18" s="765">
        <f>IF(OR(B18&gt;0,C18&gt;0),VLOOKUP(A18,'Lista Suspensa'!$A$1:$F$90,6,),0)</f>
        <v>0</v>
      </c>
      <c r="H18" s="763"/>
      <c r="I18" s="763">
        <f t="shared" si="1"/>
        <v>0</v>
      </c>
      <c r="J18" s="764">
        <f>IF(H18&gt;0,VLOOKUP(A18,'Lista Suspensa'!$A$1:$F$92,3,),0)</f>
        <v>0</v>
      </c>
      <c r="K18" s="764">
        <f>IF(OR(H18&gt;0,I18&gt;0),VLOOKUP(A18,'Lista Suspensa'!$A$1:$F$90,4,),0)</f>
        <v>0</v>
      </c>
      <c r="L18" s="764">
        <f>IF(OR(H18&gt;0,I18&gt;0),VLOOKUP(A18,'Lista Suspensa'!$A$1:$F$90,5,),0)</f>
        <v>0</v>
      </c>
      <c r="M18" s="765">
        <f>IF(OR(H18&gt;0,I18&gt;0),VLOOKUP(A18,'Lista Suspensa'!$A$1:$F$90,6,),0)</f>
        <v>0</v>
      </c>
      <c r="N18" s="763"/>
      <c r="O18" s="763">
        <f t="shared" si="2"/>
        <v>0</v>
      </c>
      <c r="P18" s="764">
        <f>IF(N18&gt;0,VLOOKUP(A18,'Lista Suspensa'!$A$1:$F$92,3,),0)</f>
        <v>0</v>
      </c>
      <c r="Q18" s="764">
        <f>IF(OR(N18&gt;0,O18&gt;0),VLOOKUP(A18,'Lista Suspensa'!$A$1:$F$90,4,),0)</f>
        <v>0</v>
      </c>
      <c r="R18" s="764">
        <f>IF(OR(N18&gt;0,O18&gt;0),VLOOKUP(A18,'Lista Suspensa'!$A$1:$F$90,5,),0)</f>
        <v>0</v>
      </c>
      <c r="S18" s="765">
        <f>IF(OR(N18&gt;0,O18&gt;0),VLOOKUP(A18,'Lista Suspensa'!$A$1:$F$90,6,),0)</f>
        <v>0</v>
      </c>
      <c r="T18" s="763"/>
      <c r="U18" s="763">
        <f t="shared" si="3"/>
        <v>0</v>
      </c>
      <c r="V18" s="764">
        <f>IF(T18&gt;0,VLOOKUP(A18,'Lista Suspensa'!$A$1:$F$92,3,),0)</f>
        <v>0</v>
      </c>
      <c r="W18" s="764">
        <f>IF(OR(T18&gt;0,U18&gt;0),VLOOKUP(A18,'Lista Suspensa'!$A$1:$F$90,4,),0)</f>
        <v>0</v>
      </c>
      <c r="X18" s="764">
        <f>IF(OR(T18&gt;0,U18&gt;0),VLOOKUP(A18,'Lista Suspensa'!$A$1:$F$90,5,),0)</f>
        <v>0</v>
      </c>
      <c r="Y18" s="765">
        <f>IF(OR(T18&gt;0,U18&gt;0),VLOOKUP(A18,'Lista Suspensa'!$A$1:$F$90,6,),0)</f>
        <v>0</v>
      </c>
      <c r="Z18" s="763"/>
      <c r="AA18" s="763">
        <f t="shared" si="4"/>
        <v>0</v>
      </c>
      <c r="AB18" s="764">
        <f>IF(Z18&gt;0,VLOOKUP(A18,'Lista Suspensa'!$A$1:$F$92,3,),0)</f>
        <v>0</v>
      </c>
      <c r="AC18" s="764">
        <f>IF(OR(Z18&gt;0,AA18&gt;0),VLOOKUP(A18,'Lista Suspensa'!$A$1:$F$90,4,),0)</f>
        <v>0</v>
      </c>
      <c r="AD18" s="764">
        <f>IF(OR(Z18&gt;0,AA18&gt;0),VLOOKUP(A18,'Lista Suspensa'!$A$1:$F$90,5,),0)</f>
        <v>0</v>
      </c>
      <c r="AE18" s="765">
        <f>IF(OR(Z18&gt;0,AA18&gt;0),VLOOKUP(A18,'Lista Suspensa'!$A$1:$F$90,6,),0)</f>
        <v>0</v>
      </c>
      <c r="AF18" s="763"/>
      <c r="AG18" s="763">
        <f t="shared" si="15"/>
        <v>0</v>
      </c>
      <c r="AH18" s="764">
        <f>IF(AF18&gt;0,VLOOKUP(A18,'Lista Suspensa'!$A$1:$F$92,3,),0)</f>
        <v>0</v>
      </c>
      <c r="AI18" s="764">
        <f>IF(OR(AF18&gt;0,AG18&gt;0),VLOOKUP(A18,'Lista Suspensa'!$A$1:$F$90,4,),0)</f>
        <v>0</v>
      </c>
      <c r="AJ18" s="764">
        <f>IF(OR(AF18&gt;0,AG18&gt;0),VLOOKUP(A18,'Lista Suspensa'!$A$1:$F$90,5,),0)</f>
        <v>0</v>
      </c>
      <c r="AK18" s="765">
        <f>IF(OR(AF18&gt;0,AG18&gt;0),VLOOKUP(A18,'Lista Suspensa'!$A$1:$F$90,6,),0)</f>
        <v>0</v>
      </c>
      <c r="AL18" s="763"/>
      <c r="AM18" s="763">
        <f t="shared" si="5"/>
        <v>0</v>
      </c>
      <c r="AN18" s="764">
        <f>IF(AL18&gt;0,VLOOKUP(A18,'Lista Suspensa'!$A$1:$F$92,3,),0)</f>
        <v>0</v>
      </c>
      <c r="AO18" s="764">
        <f>IF(OR(AL18&gt;0,AM18&gt;0),VLOOKUP(A18,'Lista Suspensa'!$A$1:$F$90,4,),0)</f>
        <v>0</v>
      </c>
      <c r="AP18" s="764">
        <f>IF(OR(AL18&gt;0,AM18&gt;0),VLOOKUP(A18,'Lista Suspensa'!$A$1:$F$90,5,),0)</f>
        <v>0</v>
      </c>
      <c r="AQ18" s="765">
        <f>IF(OR(AL18&gt;0,AM18&gt;0),VLOOKUP(A18,'Lista Suspensa'!$A$1:$F$90,6,),0)</f>
        <v>0</v>
      </c>
      <c r="AR18" s="763"/>
      <c r="AS18" s="763">
        <f t="shared" si="6"/>
        <v>0</v>
      </c>
      <c r="AT18" s="764">
        <f>IF(AR18&gt;0,VLOOKUP(A18,'Lista Suspensa'!$A$1:$F$92,3,),0)</f>
        <v>0</v>
      </c>
      <c r="AU18" s="764">
        <f>IF(OR(AR18&gt;0,AS18&gt;0),VLOOKUP(A18,'Lista Suspensa'!$A$1:$F$90,4,),0)</f>
        <v>0</v>
      </c>
      <c r="AV18" s="764">
        <f>IF(OR(AR18&gt;0,AS18&gt;0),VLOOKUP(A18,'Lista Suspensa'!$A$1:$F$90,5,),0)</f>
        <v>0</v>
      </c>
      <c r="AW18" s="768">
        <f>IF(OR(AR18&gt;0,AS18&gt;0),VLOOKUP(A18,'Lista Suspensa'!$A$1:$F$90,6,),0)</f>
        <v>0</v>
      </c>
      <c r="AX18" s="763"/>
      <c r="AY18" s="763">
        <f t="shared" si="13"/>
        <v>0</v>
      </c>
      <c r="AZ18" s="764">
        <f>IF(AX18&gt;0,VLOOKUP(A18,'Lista Suspensa'!$A$1:$F$92,3,),0)</f>
        <v>0</v>
      </c>
      <c r="BA18" s="764">
        <f>IF(OR(AX18&gt;0,AY18&gt;0),VLOOKUP(A18,'Lista Suspensa'!$A$1:$F$90,4,),0)</f>
        <v>0</v>
      </c>
      <c r="BB18" s="764">
        <f>IF(OR(AX18&gt;0,AY18&gt;0),VLOOKUP(A18,'Lista Suspensa'!$A$1:$F$90,5,),0)</f>
        <v>0</v>
      </c>
      <c r="BC18" s="768">
        <f>IF(OR(AX18&gt;0,AY18&gt;0),VLOOKUP(A18,'Lista Suspensa'!$A$1:$F$90,6,),0)</f>
        <v>0</v>
      </c>
      <c r="BD18" s="763"/>
      <c r="BE18" s="763">
        <f t="shared" si="7"/>
        <v>0</v>
      </c>
      <c r="BF18" s="764">
        <f>IF(BD18&gt;0,VLOOKUP(A18,'Lista Suspensa'!$A$1:$F$92,3,),0)</f>
        <v>0</v>
      </c>
      <c r="BG18" s="764">
        <f>IF(OR(BD18&gt;0,BE18&gt;0),VLOOKUP(A18,'Lista Suspensa'!$A$1:$F$90,4,),0)</f>
        <v>0</v>
      </c>
      <c r="BH18" s="764">
        <f>IF(OR(BD18&gt;0,BE18&gt;0),VLOOKUP(A18,'Lista Suspensa'!$A$1:$F$90,5,),0)</f>
        <v>0</v>
      </c>
      <c r="BI18" s="768">
        <f>IF(OR(BD18&gt;0,BE18&gt;0),VLOOKUP(A18,'Lista Suspensa'!$A$1:$F$90,6,),0)</f>
        <v>0</v>
      </c>
      <c r="BJ18" s="763"/>
      <c r="BK18" s="763">
        <f t="shared" si="8"/>
        <v>0</v>
      </c>
      <c r="BL18" s="764">
        <f>IF(BJ18&gt;0,VLOOKUP(A18,'Lista Suspensa'!$A$1:$F$92,3,),0)</f>
        <v>0</v>
      </c>
      <c r="BM18" s="764">
        <f>IF(OR(BJ18&gt;0,BK18&gt;0),VLOOKUP(A18,'Lista Suspensa'!$A$1:$F$90,4,),0)</f>
        <v>0</v>
      </c>
      <c r="BN18" s="764">
        <f>IF(OR(BJ18&gt;0,BK18&gt;0),VLOOKUP(A18,'Lista Suspensa'!$A$1:$F$90,5,),0)</f>
        <v>0</v>
      </c>
      <c r="BO18" s="768">
        <f>IF(OR(BJ18&gt;0,BK18&gt;0),VLOOKUP(A18,'Lista Suspensa'!$A$1:$F$90,6,),0)</f>
        <v>0</v>
      </c>
      <c r="BP18" s="763"/>
      <c r="BQ18" s="763">
        <f t="shared" si="9"/>
        <v>0</v>
      </c>
      <c r="BR18" s="764">
        <f>IF(BP18&gt;0,VLOOKUP(A18,'Lista Suspensa'!$A$1:$F$92,3,),0)</f>
        <v>0</v>
      </c>
      <c r="BS18" s="764">
        <f>IF(OR(BP18&gt;0,BQ18&gt;0),VLOOKUP(A18,'Lista Suspensa'!$A$1:$F$90,4,),0)</f>
        <v>0</v>
      </c>
      <c r="BT18" s="764">
        <f>IF(OR(BP18&gt;0,BQ18&gt;0),VLOOKUP(A18,'Lista Suspensa'!$A$1:$F$90,5,),0)</f>
        <v>0</v>
      </c>
      <c r="BU18" s="768">
        <f>IF(OR(BP18&gt;0,BQ18&gt;0),VLOOKUP(A18,'Lista Suspensa'!$A$1:$F$90,6,),0)</f>
        <v>0</v>
      </c>
      <c r="BV18" s="763"/>
      <c r="BW18" s="763">
        <f t="shared" si="10"/>
        <v>0</v>
      </c>
      <c r="BX18" s="764">
        <f>IF(BV18&gt;0,VLOOKUP(A18,'Lista Suspensa'!$A$1:$F$92,3,),0)</f>
        <v>0</v>
      </c>
      <c r="BY18" s="764">
        <f>IF(OR(BV18&gt;0,BW18&gt;0),VLOOKUP(A18,'Lista Suspensa'!$A$1:$F$90,4,),0)</f>
        <v>0</v>
      </c>
      <c r="BZ18" s="764">
        <f>IF(OR(BV18&gt;0,BW18&gt;0),VLOOKUP(A18,'Lista Suspensa'!$A$1:$F$90,5,),0)</f>
        <v>0</v>
      </c>
      <c r="CA18" s="768">
        <f>IF(OR(BV18&gt;0,BW18&gt;0),VLOOKUP(A18,'Lista Suspensa'!$A$1:$F$90,6,),0)</f>
        <v>0</v>
      </c>
      <c r="CB18" s="763"/>
      <c r="CC18" s="763">
        <f t="shared" si="11"/>
        <v>0</v>
      </c>
      <c r="CD18" s="764">
        <f>IF(CB18&gt;0,VLOOKUP(A18,'Lista Suspensa'!$A$1:$F$92,3,),0)</f>
        <v>0</v>
      </c>
      <c r="CE18" s="764">
        <f>IF(OR(CB18&gt;0,CC18&gt;0),VLOOKUP(A18,'Lista Suspensa'!$A$1:$F$90,4,),0)</f>
        <v>0</v>
      </c>
      <c r="CF18" s="764">
        <f>IF(OR(CB18&gt;0,CC18&gt;0),VLOOKUP(A18,'Lista Suspensa'!$A$1:$F$90,5,),0)</f>
        <v>0</v>
      </c>
      <c r="CG18" s="768">
        <f>IF(OR(CB18&gt;0,CC18&gt;0),VLOOKUP(A18,'Lista Suspensa'!$A$1:$F$90,6,),0)</f>
        <v>0</v>
      </c>
      <c r="CH18" s="763"/>
      <c r="CI18" s="763">
        <f t="shared" si="12"/>
        <v>0</v>
      </c>
      <c r="CJ18" s="764">
        <f>IF(CH18&gt;0,VLOOKUP(A18,'Lista Suspensa'!$A$1:$F$92,3,),0)</f>
        <v>0</v>
      </c>
      <c r="CK18" s="764">
        <f>IF(OR(CH18&gt;0,CI18&gt;0),VLOOKUP(A18,'Lista Suspensa'!$A$1:$F$90,4,),0)</f>
        <v>0</v>
      </c>
      <c r="CL18" s="764">
        <f>IF(OR(CH18&gt;0,CI18&gt;0),VLOOKUP(A18,'Lista Suspensa'!$A$1:$F$90,5,),0)</f>
        <v>0</v>
      </c>
      <c r="CM18" s="769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0"/>
      <c r="C19" s="760">
        <f t="shared" si="0"/>
        <v>0</v>
      </c>
      <c r="D19" s="761">
        <f>IF(B19&gt;0,VLOOKUP(A19,'Lista Suspensa'!$A$1:$F$92,3,),0)</f>
        <v>0</v>
      </c>
      <c r="E19" s="761">
        <f>IF(OR(B19&gt;0,C19&gt;0),VLOOKUP(A19,'Lista Suspensa'!$A$1:$F$90,4,),0)</f>
        <v>0</v>
      </c>
      <c r="F19" s="761">
        <f>IF(OR(B19&gt;0,C19&gt;0),VLOOKUP(A19,'Lista Suspensa'!$A$1:$F$90,5,),0)</f>
        <v>0</v>
      </c>
      <c r="G19" s="762">
        <f>IF(OR(B19&gt;0,C19&gt;0),VLOOKUP(A19,'Lista Suspensa'!$A$1:$F$90,6,),0)</f>
        <v>0</v>
      </c>
      <c r="H19" s="760"/>
      <c r="I19" s="760">
        <f t="shared" si="1"/>
        <v>0</v>
      </c>
      <c r="J19" s="761">
        <f>IF(H19&gt;0,VLOOKUP(A19,'Lista Suspensa'!$A$1:$F$92,3,),0)</f>
        <v>0</v>
      </c>
      <c r="K19" s="761">
        <f>IF(OR(H19&gt;0,I19&gt;0),VLOOKUP(A19,'Lista Suspensa'!$A$1:$F$90,4,),0)</f>
        <v>0</v>
      </c>
      <c r="L19" s="761">
        <f>IF(OR(H19&gt;0,I19&gt;0),VLOOKUP(A19,'Lista Suspensa'!$A$1:$F$90,5,),0)</f>
        <v>0</v>
      </c>
      <c r="M19" s="762">
        <f>IF(OR(H19&gt;0,I19&gt;0),VLOOKUP(A19,'Lista Suspensa'!$A$1:$F$90,6,),0)</f>
        <v>0</v>
      </c>
      <c r="N19" s="760"/>
      <c r="O19" s="760">
        <f t="shared" si="2"/>
        <v>0</v>
      </c>
      <c r="P19" s="761">
        <f>IF(N19&gt;0,VLOOKUP(A19,'Lista Suspensa'!$A$1:$F$92,3,),0)</f>
        <v>0</v>
      </c>
      <c r="Q19" s="761">
        <f>IF(OR(N19&gt;0,O19&gt;0),VLOOKUP(A19,'Lista Suspensa'!$A$1:$F$90,4,),0)</f>
        <v>0</v>
      </c>
      <c r="R19" s="761">
        <f>IF(OR(N19&gt;0,O19&gt;0),VLOOKUP(A19,'Lista Suspensa'!$A$1:$F$90,5,),0)</f>
        <v>0</v>
      </c>
      <c r="S19" s="762">
        <f>IF(OR(N19&gt;0,O19&gt;0),VLOOKUP(A19,'Lista Suspensa'!$A$1:$F$90,6,),0)</f>
        <v>0</v>
      </c>
      <c r="T19" s="760"/>
      <c r="U19" s="760">
        <f t="shared" si="3"/>
        <v>0</v>
      </c>
      <c r="V19" s="761">
        <f>IF(T19&gt;0,VLOOKUP(A19,'Lista Suspensa'!$A$1:$F$92,3,),0)</f>
        <v>0</v>
      </c>
      <c r="W19" s="761">
        <f>IF(OR(T19&gt;0,U19&gt;0),VLOOKUP(A19,'Lista Suspensa'!$A$1:$F$90,4,),0)</f>
        <v>0</v>
      </c>
      <c r="X19" s="761">
        <f>IF(OR(T19&gt;0,U19&gt;0),VLOOKUP(A19,'Lista Suspensa'!$A$1:$F$90,5,),0)</f>
        <v>0</v>
      </c>
      <c r="Y19" s="762">
        <f>IF(OR(T19&gt;0,U19&gt;0),VLOOKUP(A19,'Lista Suspensa'!$A$1:$F$90,6,),0)</f>
        <v>0</v>
      </c>
      <c r="Z19" s="760"/>
      <c r="AA19" s="760">
        <f t="shared" si="4"/>
        <v>0</v>
      </c>
      <c r="AB19" s="761">
        <f>IF(Z19&gt;0,VLOOKUP(A19,'Lista Suspensa'!$A$1:$F$92,3,),0)</f>
        <v>0</v>
      </c>
      <c r="AC19" s="761">
        <f>IF(OR(Z19&gt;0,AA19&gt;0),VLOOKUP(A19,'Lista Suspensa'!$A$1:$F$90,4,),0)</f>
        <v>0</v>
      </c>
      <c r="AD19" s="761">
        <f>IF(OR(Z19&gt;0,AA19&gt;0),VLOOKUP(A19,'Lista Suspensa'!$A$1:$F$90,5,),0)</f>
        <v>0</v>
      </c>
      <c r="AE19" s="762">
        <f>IF(OR(Z19&gt;0,AA19&gt;0),VLOOKUP(A19,'Lista Suspensa'!$A$1:$F$90,6,),0)</f>
        <v>0</v>
      </c>
      <c r="AF19" s="760"/>
      <c r="AG19" s="760">
        <f t="shared" si="15"/>
        <v>0</v>
      </c>
      <c r="AH19" s="761">
        <f>IF(AF19&gt;0,VLOOKUP(A19,'Lista Suspensa'!$A$1:$F$92,3,),0)</f>
        <v>0</v>
      </c>
      <c r="AI19" s="761">
        <f>IF(OR(AF19&gt;0,AG19&gt;0),VLOOKUP(A19,'Lista Suspensa'!$A$1:$F$90,4,),0)</f>
        <v>0</v>
      </c>
      <c r="AJ19" s="761">
        <f>IF(OR(AF19&gt;0,AG19&gt;0),VLOOKUP(A19,'Lista Suspensa'!$A$1:$F$90,5,),0)</f>
        <v>0</v>
      </c>
      <c r="AK19" s="762">
        <f>IF(OR(AF19&gt;0,AG19&gt;0),VLOOKUP(A19,'Lista Suspensa'!$A$1:$F$90,6,),0)</f>
        <v>0</v>
      </c>
      <c r="AL19" s="760"/>
      <c r="AM19" s="760">
        <f t="shared" si="5"/>
        <v>0</v>
      </c>
      <c r="AN19" s="761">
        <f>IF(AL19&gt;0,VLOOKUP(A19,'Lista Suspensa'!$A$1:$F$92,3,),0)</f>
        <v>0</v>
      </c>
      <c r="AO19" s="761">
        <f>IF(OR(AL19&gt;0,AM19&gt;0),VLOOKUP(A19,'Lista Suspensa'!$A$1:$F$90,4,),0)</f>
        <v>0</v>
      </c>
      <c r="AP19" s="761">
        <f>IF(OR(AL19&gt;0,AM19&gt;0),VLOOKUP(A19,'Lista Suspensa'!$A$1:$F$90,5,),0)</f>
        <v>0</v>
      </c>
      <c r="AQ19" s="762">
        <f>IF(OR(AL19&gt;0,AM19&gt;0),VLOOKUP(A19,'Lista Suspensa'!$A$1:$F$90,6,),0)</f>
        <v>0</v>
      </c>
      <c r="AR19" s="760"/>
      <c r="AS19" s="760">
        <f t="shared" si="6"/>
        <v>0</v>
      </c>
      <c r="AT19" s="761">
        <f>IF(AR19&gt;0,VLOOKUP(A19,'Lista Suspensa'!$A$1:$F$92,3,),0)</f>
        <v>0</v>
      </c>
      <c r="AU19" s="761">
        <f>IF(OR(AR19&gt;0,AS19&gt;0),VLOOKUP(A19,'Lista Suspensa'!$A$1:$F$90,4,),0)</f>
        <v>0</v>
      </c>
      <c r="AV19" s="761">
        <f>IF(OR(AR19&gt;0,AS19&gt;0),VLOOKUP(A19,'Lista Suspensa'!$A$1:$F$90,5,),0)</f>
        <v>0</v>
      </c>
      <c r="AW19" s="766">
        <f>IF(OR(AR19&gt;0,AS19&gt;0),VLOOKUP(A19,'Lista Suspensa'!$A$1:$F$90,6,),0)</f>
        <v>0</v>
      </c>
      <c r="AX19" s="760"/>
      <c r="AY19" s="760">
        <f t="shared" si="13"/>
        <v>0</v>
      </c>
      <c r="AZ19" s="761">
        <f>IF(AX19&gt;0,VLOOKUP(A19,'Lista Suspensa'!$A$1:$F$92,3,),0)</f>
        <v>0</v>
      </c>
      <c r="BA19" s="761">
        <f>IF(OR(AX19&gt;0,AY19&gt;0),VLOOKUP(A19,'Lista Suspensa'!$A$1:$F$90,4,),0)</f>
        <v>0</v>
      </c>
      <c r="BB19" s="761">
        <f>IF(OR(AX19&gt;0,AY19&gt;0),VLOOKUP(A19,'Lista Suspensa'!$A$1:$F$90,5,),0)</f>
        <v>0</v>
      </c>
      <c r="BC19" s="766">
        <f>IF(OR(AX19&gt;0,AY19&gt;0),VLOOKUP(A19,'Lista Suspensa'!$A$1:$F$90,6,),0)</f>
        <v>0</v>
      </c>
      <c r="BD19" s="760"/>
      <c r="BE19" s="760">
        <f t="shared" si="7"/>
        <v>0</v>
      </c>
      <c r="BF19" s="761">
        <f>IF(BD19&gt;0,VLOOKUP(A19,'Lista Suspensa'!$A$1:$F$92,3,),0)</f>
        <v>0</v>
      </c>
      <c r="BG19" s="761">
        <f>IF(OR(BD19&gt;0,BE19&gt;0),VLOOKUP(A19,'Lista Suspensa'!$A$1:$F$90,4,),0)</f>
        <v>0</v>
      </c>
      <c r="BH19" s="761">
        <f>IF(OR(BD19&gt;0,BE19&gt;0),VLOOKUP(A19,'Lista Suspensa'!$A$1:$F$90,5,),0)</f>
        <v>0</v>
      </c>
      <c r="BI19" s="766">
        <f>IF(OR(BD19&gt;0,BE19&gt;0),VLOOKUP(A19,'Lista Suspensa'!$A$1:$F$90,6,),0)</f>
        <v>0</v>
      </c>
      <c r="BJ19" s="760"/>
      <c r="BK19" s="760">
        <f t="shared" si="8"/>
        <v>0</v>
      </c>
      <c r="BL19" s="761">
        <f>IF(BJ19&gt;0,VLOOKUP(A19,'Lista Suspensa'!$A$1:$F$92,3,),0)</f>
        <v>0</v>
      </c>
      <c r="BM19" s="761">
        <f>IF(OR(BJ19&gt;0,BK19&gt;0),VLOOKUP(A19,'Lista Suspensa'!$A$1:$F$90,4,),0)</f>
        <v>0</v>
      </c>
      <c r="BN19" s="761">
        <f>IF(OR(BJ19&gt;0,BK19&gt;0),VLOOKUP(A19,'Lista Suspensa'!$A$1:$F$90,5,),0)</f>
        <v>0</v>
      </c>
      <c r="BO19" s="766">
        <f>IF(OR(BJ19&gt;0,BK19&gt;0),VLOOKUP(A19,'Lista Suspensa'!$A$1:$F$90,6,),0)</f>
        <v>0</v>
      </c>
      <c r="BP19" s="760"/>
      <c r="BQ19" s="760">
        <f t="shared" si="9"/>
        <v>0</v>
      </c>
      <c r="BR19" s="761">
        <f>IF(BP19&gt;0,VLOOKUP(A19,'Lista Suspensa'!$A$1:$F$92,3,),0)</f>
        <v>0</v>
      </c>
      <c r="BS19" s="761">
        <f>IF(OR(BP19&gt;0,BQ19&gt;0),VLOOKUP(A19,'Lista Suspensa'!$A$1:$F$90,4,),0)</f>
        <v>0</v>
      </c>
      <c r="BT19" s="761">
        <f>IF(OR(BP19&gt;0,BQ19&gt;0),VLOOKUP(A19,'Lista Suspensa'!$A$1:$F$90,5,),0)</f>
        <v>0</v>
      </c>
      <c r="BU19" s="766">
        <f>IF(OR(BP19&gt;0,BQ19&gt;0),VLOOKUP(A19,'Lista Suspensa'!$A$1:$F$90,6,),0)</f>
        <v>0</v>
      </c>
      <c r="BV19" s="760"/>
      <c r="BW19" s="760">
        <f t="shared" si="10"/>
        <v>0</v>
      </c>
      <c r="BX19" s="761">
        <f>IF(BV19&gt;0,VLOOKUP(A19,'Lista Suspensa'!$A$1:$F$92,3,),0)</f>
        <v>0</v>
      </c>
      <c r="BY19" s="761">
        <f>IF(OR(BV19&gt;0,BW19&gt;0),VLOOKUP(A19,'Lista Suspensa'!$A$1:$F$90,4,),0)</f>
        <v>0</v>
      </c>
      <c r="BZ19" s="761">
        <f>IF(OR(BV19&gt;0,BW19&gt;0),VLOOKUP(A19,'Lista Suspensa'!$A$1:$F$90,5,),0)</f>
        <v>0</v>
      </c>
      <c r="CA19" s="766">
        <f>IF(OR(BV19&gt;0,BW19&gt;0),VLOOKUP(A19,'Lista Suspensa'!$A$1:$F$90,6,),0)</f>
        <v>0</v>
      </c>
      <c r="CB19" s="760"/>
      <c r="CC19" s="760">
        <f t="shared" si="11"/>
        <v>0</v>
      </c>
      <c r="CD19" s="761">
        <f>IF(CB19&gt;0,VLOOKUP(A19,'Lista Suspensa'!$A$1:$F$92,3,),0)</f>
        <v>0</v>
      </c>
      <c r="CE19" s="761">
        <f>IF(OR(CB19&gt;0,CC19&gt;0),VLOOKUP(A19,'Lista Suspensa'!$A$1:$F$90,4,),0)</f>
        <v>0</v>
      </c>
      <c r="CF19" s="761">
        <f>IF(OR(CB19&gt;0,CC19&gt;0),VLOOKUP(A19,'Lista Suspensa'!$A$1:$F$90,5,),0)</f>
        <v>0</v>
      </c>
      <c r="CG19" s="766">
        <f>IF(OR(CB19&gt;0,CC19&gt;0),VLOOKUP(A19,'Lista Suspensa'!$A$1:$F$90,6,),0)</f>
        <v>0</v>
      </c>
      <c r="CH19" s="760"/>
      <c r="CI19" s="760">
        <f t="shared" si="12"/>
        <v>0</v>
      </c>
      <c r="CJ19" s="761">
        <f>IF(CH19&gt;0,VLOOKUP(A19,'Lista Suspensa'!$A$1:$F$92,3,),0)</f>
        <v>0</v>
      </c>
      <c r="CK19" s="761">
        <f>IF(OR(CH19&gt;0,CI19&gt;0),VLOOKUP(A19,'Lista Suspensa'!$A$1:$F$90,4,),0)</f>
        <v>0</v>
      </c>
      <c r="CL19" s="761">
        <f>IF(OR(CH19&gt;0,CI19&gt;0),VLOOKUP(A19,'Lista Suspensa'!$A$1:$F$90,5,),0)</f>
        <v>0</v>
      </c>
      <c r="CM19" s="767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3"/>
      <c r="C20" s="763">
        <f t="shared" si="0"/>
        <v>0</v>
      </c>
      <c r="D20" s="764">
        <f>IF(B20&gt;0,VLOOKUP(A20,'Lista Suspensa'!$A$1:$F$92,3,),0)</f>
        <v>0</v>
      </c>
      <c r="E20" s="764">
        <f>IF(OR(B20&gt;0,C20&gt;0),VLOOKUP(A20,'Lista Suspensa'!$A$1:$F$90,4,),0)</f>
        <v>0</v>
      </c>
      <c r="F20" s="764">
        <f>IF(OR(B20&gt;0,C20&gt;0),VLOOKUP(A20,'Lista Suspensa'!$A$1:$F$90,5,),0)</f>
        <v>0</v>
      </c>
      <c r="G20" s="765">
        <f>IF(OR(B20&gt;0,C20&gt;0),VLOOKUP(A20,'Lista Suspensa'!$A$1:$F$90,6,),0)</f>
        <v>0</v>
      </c>
      <c r="H20" s="763"/>
      <c r="I20" s="763">
        <f t="shared" si="1"/>
        <v>0</v>
      </c>
      <c r="J20" s="764">
        <f>IF(H20&gt;0,VLOOKUP(A20,'Lista Suspensa'!$A$1:$F$92,3,),0)</f>
        <v>0</v>
      </c>
      <c r="K20" s="764">
        <f>IF(OR(H20&gt;0,I20&gt;0),VLOOKUP(A20,'Lista Suspensa'!$A$1:$F$90,4,),0)</f>
        <v>0</v>
      </c>
      <c r="L20" s="764">
        <f>IF(OR(H20&gt;0,I20&gt;0),VLOOKUP(A20,'Lista Suspensa'!$A$1:$F$90,5,),0)</f>
        <v>0</v>
      </c>
      <c r="M20" s="765">
        <f>IF(OR(H20&gt;0,I20&gt;0),VLOOKUP(A20,'Lista Suspensa'!$A$1:$F$90,6,),0)</f>
        <v>0</v>
      </c>
      <c r="N20" s="763"/>
      <c r="O20" s="763">
        <f t="shared" si="2"/>
        <v>0</v>
      </c>
      <c r="P20" s="764">
        <f>IF(N20&gt;0,VLOOKUP(A20,'Lista Suspensa'!$A$1:$F$92,3,),0)</f>
        <v>0</v>
      </c>
      <c r="Q20" s="764">
        <f>IF(OR(N20&gt;0,O20&gt;0),VLOOKUP(A20,'Lista Suspensa'!$A$1:$F$90,4,),0)</f>
        <v>0</v>
      </c>
      <c r="R20" s="764">
        <f>IF(OR(N20&gt;0,O20&gt;0),VLOOKUP(A20,'Lista Suspensa'!$A$1:$F$90,5,),0)</f>
        <v>0</v>
      </c>
      <c r="S20" s="765">
        <f>IF(OR(N20&gt;0,O20&gt;0),VLOOKUP(A20,'Lista Suspensa'!$A$1:$F$90,6,),0)</f>
        <v>0</v>
      </c>
      <c r="T20" s="763"/>
      <c r="U20" s="763">
        <f t="shared" si="3"/>
        <v>0</v>
      </c>
      <c r="V20" s="764">
        <f>IF(T20&gt;0,VLOOKUP(A20,'Lista Suspensa'!$A$1:$F$92,3,),0)</f>
        <v>0</v>
      </c>
      <c r="W20" s="764">
        <f>IF(OR(T20&gt;0,U20&gt;0),VLOOKUP(A20,'Lista Suspensa'!$A$1:$F$90,4,),0)</f>
        <v>0</v>
      </c>
      <c r="X20" s="764">
        <f>IF(OR(T20&gt;0,U20&gt;0),VLOOKUP(A20,'Lista Suspensa'!$A$1:$F$90,5,),0)</f>
        <v>0</v>
      </c>
      <c r="Y20" s="765">
        <f>IF(OR(T20&gt;0,U20&gt;0),VLOOKUP(A20,'Lista Suspensa'!$A$1:$F$90,6,),0)</f>
        <v>0</v>
      </c>
      <c r="Z20" s="763"/>
      <c r="AA20" s="763">
        <f t="shared" si="4"/>
        <v>0</v>
      </c>
      <c r="AB20" s="764">
        <f>IF(Z20&gt;0,VLOOKUP(A20,'Lista Suspensa'!$A$1:$F$92,3,),0)</f>
        <v>0</v>
      </c>
      <c r="AC20" s="764">
        <f>IF(OR(Z20&gt;0,AA20&gt;0),VLOOKUP(A20,'Lista Suspensa'!$A$1:$F$90,4,),0)</f>
        <v>0</v>
      </c>
      <c r="AD20" s="764">
        <f>IF(OR(Z20&gt;0,AA20&gt;0),VLOOKUP(A20,'Lista Suspensa'!$A$1:$F$90,5,),0)</f>
        <v>0</v>
      </c>
      <c r="AE20" s="765">
        <f>IF(OR(Z20&gt;0,AA20&gt;0),VLOOKUP(A20,'Lista Suspensa'!$A$1:$F$90,6,),0)</f>
        <v>0</v>
      </c>
      <c r="AF20" s="763"/>
      <c r="AG20" s="763">
        <f t="shared" si="15"/>
        <v>0</v>
      </c>
      <c r="AH20" s="764">
        <f>IF(AF20&gt;0,VLOOKUP(A20,'Lista Suspensa'!$A$1:$F$92,3,),0)</f>
        <v>0</v>
      </c>
      <c r="AI20" s="764">
        <f>IF(OR(AF20&gt;0,AG20&gt;0),VLOOKUP(A20,'Lista Suspensa'!$A$1:$F$90,4,),0)</f>
        <v>0</v>
      </c>
      <c r="AJ20" s="764">
        <f>IF(OR(AF20&gt;0,AG20&gt;0),VLOOKUP(A20,'Lista Suspensa'!$A$1:$F$90,5,),0)</f>
        <v>0</v>
      </c>
      <c r="AK20" s="765">
        <f>IF(OR(AF20&gt;0,AG20&gt;0),VLOOKUP(A20,'Lista Suspensa'!$A$1:$F$90,6,),0)</f>
        <v>0</v>
      </c>
      <c r="AL20" s="763"/>
      <c r="AM20" s="763">
        <f t="shared" si="5"/>
        <v>0</v>
      </c>
      <c r="AN20" s="764">
        <f>IF(AL20&gt;0,VLOOKUP(A20,'Lista Suspensa'!$A$1:$F$92,3,),0)</f>
        <v>0</v>
      </c>
      <c r="AO20" s="764">
        <f>IF(OR(AL20&gt;0,AM20&gt;0),VLOOKUP(A20,'Lista Suspensa'!$A$1:$F$90,4,),0)</f>
        <v>0</v>
      </c>
      <c r="AP20" s="764">
        <f>IF(OR(AL20&gt;0,AM20&gt;0),VLOOKUP(A20,'Lista Suspensa'!$A$1:$F$90,5,),0)</f>
        <v>0</v>
      </c>
      <c r="AQ20" s="765">
        <f>IF(OR(AL20&gt;0,AM20&gt;0),VLOOKUP(A20,'Lista Suspensa'!$A$1:$F$90,6,),0)</f>
        <v>0</v>
      </c>
      <c r="AR20" s="763"/>
      <c r="AS20" s="763">
        <f t="shared" si="6"/>
        <v>0</v>
      </c>
      <c r="AT20" s="764">
        <f>IF(AR20&gt;0,VLOOKUP(A20,'Lista Suspensa'!$A$1:$F$92,3,),0)</f>
        <v>0</v>
      </c>
      <c r="AU20" s="764">
        <f>IF(OR(AR20&gt;0,AS20&gt;0),VLOOKUP(A20,'Lista Suspensa'!$A$1:$F$90,4,),0)</f>
        <v>0</v>
      </c>
      <c r="AV20" s="764">
        <f>IF(OR(AR20&gt;0,AS20&gt;0),VLOOKUP(A20,'Lista Suspensa'!$A$1:$F$90,5,),0)</f>
        <v>0</v>
      </c>
      <c r="AW20" s="768">
        <f>IF(OR(AR20&gt;0,AS20&gt;0),VLOOKUP(A20,'Lista Suspensa'!$A$1:$F$90,6,),0)</f>
        <v>0</v>
      </c>
      <c r="AX20" s="763"/>
      <c r="AY20" s="763">
        <f t="shared" si="13"/>
        <v>0</v>
      </c>
      <c r="AZ20" s="764">
        <f>IF(AX20&gt;0,VLOOKUP(A20,'Lista Suspensa'!$A$1:$F$92,3,),0)</f>
        <v>0</v>
      </c>
      <c r="BA20" s="764">
        <f>IF(OR(AX20&gt;0,AY20&gt;0),VLOOKUP(A20,'Lista Suspensa'!$A$1:$F$90,4,),0)</f>
        <v>0</v>
      </c>
      <c r="BB20" s="764">
        <f>IF(OR(AX20&gt;0,AY20&gt;0),VLOOKUP(A20,'Lista Suspensa'!$A$1:$F$90,5,),0)</f>
        <v>0</v>
      </c>
      <c r="BC20" s="768">
        <f>IF(OR(AX20&gt;0,AY20&gt;0),VLOOKUP(A20,'Lista Suspensa'!$A$1:$F$90,6,),0)</f>
        <v>0</v>
      </c>
      <c r="BD20" s="763"/>
      <c r="BE20" s="763">
        <f t="shared" si="7"/>
        <v>0</v>
      </c>
      <c r="BF20" s="764">
        <f>IF(BD20&gt;0,VLOOKUP(A20,'Lista Suspensa'!$A$1:$F$92,3,),0)</f>
        <v>0</v>
      </c>
      <c r="BG20" s="764">
        <f>IF(OR(BD20&gt;0,BE20&gt;0),VLOOKUP(A20,'Lista Suspensa'!$A$1:$F$90,4,),0)</f>
        <v>0</v>
      </c>
      <c r="BH20" s="764">
        <f>IF(OR(BD20&gt;0,BE20&gt;0),VLOOKUP(A20,'Lista Suspensa'!$A$1:$F$90,5,),0)</f>
        <v>0</v>
      </c>
      <c r="BI20" s="768">
        <f>IF(OR(BD20&gt;0,BE20&gt;0),VLOOKUP(A20,'Lista Suspensa'!$A$1:$F$90,6,),0)</f>
        <v>0</v>
      </c>
      <c r="BJ20" s="763"/>
      <c r="BK20" s="763">
        <f t="shared" si="8"/>
        <v>0</v>
      </c>
      <c r="BL20" s="764">
        <f>IF(BJ20&gt;0,VLOOKUP(A20,'Lista Suspensa'!$A$1:$F$92,3,),0)</f>
        <v>0</v>
      </c>
      <c r="BM20" s="764">
        <f>IF(OR(BJ20&gt;0,BK20&gt;0),VLOOKUP(A20,'Lista Suspensa'!$A$1:$F$90,4,),0)</f>
        <v>0</v>
      </c>
      <c r="BN20" s="764">
        <f>IF(OR(BJ20&gt;0,BK20&gt;0),VLOOKUP(A20,'Lista Suspensa'!$A$1:$F$90,5,),0)</f>
        <v>0</v>
      </c>
      <c r="BO20" s="768">
        <f>IF(OR(BJ20&gt;0,BK20&gt;0),VLOOKUP(A20,'Lista Suspensa'!$A$1:$F$90,6,),0)</f>
        <v>0</v>
      </c>
      <c r="BP20" s="763"/>
      <c r="BQ20" s="763">
        <f t="shared" si="9"/>
        <v>0</v>
      </c>
      <c r="BR20" s="764">
        <f>IF(BP20&gt;0,VLOOKUP(A20,'Lista Suspensa'!$A$1:$F$92,3,),0)</f>
        <v>0</v>
      </c>
      <c r="BS20" s="764">
        <f>IF(OR(BP20&gt;0,BQ20&gt;0),VLOOKUP(A20,'Lista Suspensa'!$A$1:$F$90,4,),0)</f>
        <v>0</v>
      </c>
      <c r="BT20" s="764">
        <f>IF(OR(BP20&gt;0,BQ20&gt;0),VLOOKUP(A20,'Lista Suspensa'!$A$1:$F$90,5,),0)</f>
        <v>0</v>
      </c>
      <c r="BU20" s="768">
        <f>IF(OR(BP20&gt;0,BQ20&gt;0),VLOOKUP(A20,'Lista Suspensa'!$A$1:$F$90,6,),0)</f>
        <v>0</v>
      </c>
      <c r="BV20" s="763"/>
      <c r="BW20" s="763">
        <f t="shared" si="10"/>
        <v>0</v>
      </c>
      <c r="BX20" s="764">
        <f>IF(BV20&gt;0,VLOOKUP(A20,'Lista Suspensa'!$A$1:$F$92,3,),0)</f>
        <v>0</v>
      </c>
      <c r="BY20" s="764">
        <f>IF(OR(BV20&gt;0,BW20&gt;0),VLOOKUP(A20,'Lista Suspensa'!$A$1:$F$90,4,),0)</f>
        <v>0</v>
      </c>
      <c r="BZ20" s="764">
        <f>IF(OR(BV20&gt;0,BW20&gt;0),VLOOKUP(A20,'Lista Suspensa'!$A$1:$F$90,5,),0)</f>
        <v>0</v>
      </c>
      <c r="CA20" s="768">
        <f>IF(OR(BV20&gt;0,BW20&gt;0),VLOOKUP(A20,'Lista Suspensa'!$A$1:$F$90,6,),0)</f>
        <v>0</v>
      </c>
      <c r="CB20" s="763"/>
      <c r="CC20" s="763">
        <f t="shared" si="11"/>
        <v>0</v>
      </c>
      <c r="CD20" s="764">
        <f>IF(CB20&gt;0,VLOOKUP(A20,'Lista Suspensa'!$A$1:$F$92,3,),0)</f>
        <v>0</v>
      </c>
      <c r="CE20" s="764">
        <f>IF(OR(CB20&gt;0,CC20&gt;0),VLOOKUP(A20,'Lista Suspensa'!$A$1:$F$90,4,),0)</f>
        <v>0</v>
      </c>
      <c r="CF20" s="764">
        <f>IF(OR(CB20&gt;0,CC20&gt;0),VLOOKUP(A20,'Lista Suspensa'!$A$1:$F$90,5,),0)</f>
        <v>0</v>
      </c>
      <c r="CG20" s="768">
        <f>IF(OR(CB20&gt;0,CC20&gt;0),VLOOKUP(A20,'Lista Suspensa'!$A$1:$F$90,6,),0)</f>
        <v>0</v>
      </c>
      <c r="CH20" s="763"/>
      <c r="CI20" s="763">
        <f t="shared" si="12"/>
        <v>0</v>
      </c>
      <c r="CJ20" s="764">
        <f>IF(CH20&gt;0,VLOOKUP(A20,'Lista Suspensa'!$A$1:$F$92,3,),0)</f>
        <v>0</v>
      </c>
      <c r="CK20" s="764">
        <f>IF(OR(CH20&gt;0,CI20&gt;0),VLOOKUP(A20,'Lista Suspensa'!$A$1:$F$90,4,),0)</f>
        <v>0</v>
      </c>
      <c r="CL20" s="764">
        <f>IF(OR(CH20&gt;0,CI20&gt;0),VLOOKUP(A20,'Lista Suspensa'!$A$1:$F$90,5,),0)</f>
        <v>0</v>
      </c>
      <c r="CM20" s="769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0"/>
      <c r="C21" s="760">
        <f t="shared" si="0"/>
        <v>0</v>
      </c>
      <c r="D21" s="761">
        <f>IF(B21&gt;0,VLOOKUP(A21,'Lista Suspensa'!$A$1:$F$92,3,),0)</f>
        <v>0</v>
      </c>
      <c r="E21" s="761">
        <f>IF(OR(B21&gt;0,C21&gt;0),VLOOKUP(A21,'Lista Suspensa'!$A$1:$F$90,4,),0)</f>
        <v>0</v>
      </c>
      <c r="F21" s="761">
        <f>IF(OR(B21&gt;0,C21&gt;0),VLOOKUP(A21,'Lista Suspensa'!$A$1:$F$90,5,),0)</f>
        <v>0</v>
      </c>
      <c r="G21" s="762">
        <f>IF(OR(B21&gt;0,C21&gt;0),VLOOKUP(A21,'Lista Suspensa'!$A$1:$F$90,6,),0)</f>
        <v>0</v>
      </c>
      <c r="H21" s="760"/>
      <c r="I21" s="760">
        <f t="shared" si="1"/>
        <v>0</v>
      </c>
      <c r="J21" s="761">
        <f>IF(H21&gt;0,VLOOKUP(A21,'Lista Suspensa'!$A$1:$F$92,3,),0)</f>
        <v>0</v>
      </c>
      <c r="K21" s="761">
        <f>IF(OR(H21&gt;0,I21&gt;0),VLOOKUP(A21,'Lista Suspensa'!$A$1:$F$90,4,),0)</f>
        <v>0</v>
      </c>
      <c r="L21" s="761">
        <f>IF(OR(H21&gt;0,I21&gt;0),VLOOKUP(A21,'Lista Suspensa'!$A$1:$F$90,5,),0)</f>
        <v>0</v>
      </c>
      <c r="M21" s="762">
        <f>IF(OR(H21&gt;0,I21&gt;0),VLOOKUP(A21,'Lista Suspensa'!$A$1:$F$90,6,),0)</f>
        <v>0</v>
      </c>
      <c r="N21" s="760"/>
      <c r="O21" s="760">
        <f t="shared" si="2"/>
        <v>0</v>
      </c>
      <c r="P21" s="761">
        <f>IF(N21&gt;0,VLOOKUP(A21,'Lista Suspensa'!$A$1:$F$92,3,),0)</f>
        <v>0</v>
      </c>
      <c r="Q21" s="761">
        <f>IF(OR(N21&gt;0,O21&gt;0),VLOOKUP(A21,'Lista Suspensa'!$A$1:$F$90,4,),0)</f>
        <v>0</v>
      </c>
      <c r="R21" s="761">
        <f>IF(OR(N21&gt;0,O21&gt;0),VLOOKUP(A21,'Lista Suspensa'!$A$1:$F$90,5,),0)</f>
        <v>0</v>
      </c>
      <c r="S21" s="762">
        <f>IF(OR(N21&gt;0,O21&gt;0),VLOOKUP(A21,'Lista Suspensa'!$A$1:$F$90,6,),0)</f>
        <v>0</v>
      </c>
      <c r="T21" s="760"/>
      <c r="U21" s="760">
        <f t="shared" si="3"/>
        <v>0</v>
      </c>
      <c r="V21" s="761">
        <f>IF(T21&gt;0,VLOOKUP(A21,'Lista Suspensa'!$A$1:$F$92,3,),0)</f>
        <v>0</v>
      </c>
      <c r="W21" s="761">
        <f>IF(OR(T21&gt;0,U21&gt;0),VLOOKUP(A21,'Lista Suspensa'!$A$1:$F$90,4,),0)</f>
        <v>0</v>
      </c>
      <c r="X21" s="761">
        <f>IF(OR(T21&gt;0,U21&gt;0),VLOOKUP(A21,'Lista Suspensa'!$A$1:$F$90,5,),0)</f>
        <v>0</v>
      </c>
      <c r="Y21" s="762">
        <f>IF(OR(T21&gt;0,U21&gt;0),VLOOKUP(A21,'Lista Suspensa'!$A$1:$F$90,6,),0)</f>
        <v>0</v>
      </c>
      <c r="Z21" s="760"/>
      <c r="AA21" s="760">
        <f t="shared" si="4"/>
        <v>0</v>
      </c>
      <c r="AB21" s="761">
        <f>IF(Z21&gt;0,VLOOKUP(A21,'Lista Suspensa'!$A$1:$F$92,3,),0)</f>
        <v>0</v>
      </c>
      <c r="AC21" s="761">
        <f>IF(OR(Z21&gt;0,AA21&gt;0),VLOOKUP(A21,'Lista Suspensa'!$A$1:$F$90,4,),0)</f>
        <v>0</v>
      </c>
      <c r="AD21" s="761">
        <f>IF(OR(Z21&gt;0,AA21&gt;0),VLOOKUP(A21,'Lista Suspensa'!$A$1:$F$90,5,),0)</f>
        <v>0</v>
      </c>
      <c r="AE21" s="762">
        <f>IF(OR(Z21&gt;0,AA21&gt;0),VLOOKUP(A21,'Lista Suspensa'!$A$1:$F$90,6,),0)</f>
        <v>0</v>
      </c>
      <c r="AF21" s="760"/>
      <c r="AG21" s="760">
        <f t="shared" si="15"/>
        <v>0</v>
      </c>
      <c r="AH21" s="761">
        <f>IF(AF21&gt;0,VLOOKUP(A21,'Lista Suspensa'!$A$1:$F$92,3,),0)</f>
        <v>0</v>
      </c>
      <c r="AI21" s="761">
        <f>IF(OR(AF21&gt;0,AG21&gt;0),VLOOKUP(A21,'Lista Suspensa'!$A$1:$F$90,4,),0)</f>
        <v>0</v>
      </c>
      <c r="AJ21" s="761">
        <f>IF(OR(AF21&gt;0,AG21&gt;0),VLOOKUP(A21,'Lista Suspensa'!$A$1:$F$90,5,),0)</f>
        <v>0</v>
      </c>
      <c r="AK21" s="762">
        <f>IF(OR(AF21&gt;0,AG21&gt;0),VLOOKUP(A21,'Lista Suspensa'!$A$1:$F$90,6,),0)</f>
        <v>0</v>
      </c>
      <c r="AL21" s="760"/>
      <c r="AM21" s="760">
        <f t="shared" si="5"/>
        <v>0</v>
      </c>
      <c r="AN21" s="761">
        <f>IF(AL21&gt;0,VLOOKUP(A21,'Lista Suspensa'!$A$1:$F$92,3,),0)</f>
        <v>0</v>
      </c>
      <c r="AO21" s="761">
        <f>IF(OR(AL21&gt;0,AM21&gt;0),VLOOKUP(A21,'Lista Suspensa'!$A$1:$F$90,4,),0)</f>
        <v>0</v>
      </c>
      <c r="AP21" s="761">
        <f>IF(OR(AL21&gt;0,AM21&gt;0),VLOOKUP(A21,'Lista Suspensa'!$A$1:$F$90,5,),0)</f>
        <v>0</v>
      </c>
      <c r="AQ21" s="762">
        <f>IF(OR(AL21&gt;0,AM21&gt;0),VLOOKUP(A21,'Lista Suspensa'!$A$1:$F$90,6,),0)</f>
        <v>0</v>
      </c>
      <c r="AR21" s="760"/>
      <c r="AS21" s="760">
        <f t="shared" si="6"/>
        <v>0</v>
      </c>
      <c r="AT21" s="761">
        <f>IF(AR21&gt;0,VLOOKUP(A21,'Lista Suspensa'!$A$1:$F$92,3,),0)</f>
        <v>0</v>
      </c>
      <c r="AU21" s="761">
        <f>IF(OR(AR21&gt;0,AS21&gt;0),VLOOKUP(A21,'Lista Suspensa'!$A$1:$F$90,4,),0)</f>
        <v>0</v>
      </c>
      <c r="AV21" s="761">
        <f>IF(OR(AR21&gt;0,AS21&gt;0),VLOOKUP(A21,'Lista Suspensa'!$A$1:$F$90,5,),0)</f>
        <v>0</v>
      </c>
      <c r="AW21" s="766">
        <f>IF(OR(AR21&gt;0,AS21&gt;0),VLOOKUP(A21,'Lista Suspensa'!$A$1:$F$90,6,),0)</f>
        <v>0</v>
      </c>
      <c r="AX21" s="760"/>
      <c r="AY21" s="760">
        <f t="shared" si="13"/>
        <v>0</v>
      </c>
      <c r="AZ21" s="761">
        <f>IF(AX21&gt;0,VLOOKUP(A21,'Lista Suspensa'!$A$1:$F$92,3,),0)</f>
        <v>0</v>
      </c>
      <c r="BA21" s="761">
        <f>IF(OR(AX21&gt;0,AY21&gt;0),VLOOKUP(A21,'Lista Suspensa'!$A$1:$F$90,4,),0)</f>
        <v>0</v>
      </c>
      <c r="BB21" s="761">
        <f>IF(OR(AX21&gt;0,AY21&gt;0),VLOOKUP(A21,'Lista Suspensa'!$A$1:$F$90,5,),0)</f>
        <v>0</v>
      </c>
      <c r="BC21" s="766">
        <f>IF(OR(AX21&gt;0,AY21&gt;0),VLOOKUP(A21,'Lista Suspensa'!$A$1:$F$90,6,),0)</f>
        <v>0</v>
      </c>
      <c r="BD21" s="760"/>
      <c r="BE21" s="760">
        <f t="shared" si="7"/>
        <v>0</v>
      </c>
      <c r="BF21" s="761">
        <f>IF(BD21&gt;0,VLOOKUP(A21,'Lista Suspensa'!$A$1:$F$92,3,),0)</f>
        <v>0</v>
      </c>
      <c r="BG21" s="761">
        <f>IF(OR(BD21&gt;0,BE21&gt;0),VLOOKUP(A21,'Lista Suspensa'!$A$1:$F$90,4,),0)</f>
        <v>0</v>
      </c>
      <c r="BH21" s="761">
        <f>IF(OR(BD21&gt;0,BE21&gt;0),VLOOKUP(A21,'Lista Suspensa'!$A$1:$F$90,5,),0)</f>
        <v>0</v>
      </c>
      <c r="BI21" s="766">
        <f>IF(OR(BD21&gt;0,BE21&gt;0),VLOOKUP(A21,'Lista Suspensa'!$A$1:$F$90,6,),0)</f>
        <v>0</v>
      </c>
      <c r="BJ21" s="760"/>
      <c r="BK21" s="760">
        <f t="shared" si="8"/>
        <v>0</v>
      </c>
      <c r="BL21" s="761">
        <f>IF(BJ21&gt;0,VLOOKUP(A21,'Lista Suspensa'!$A$1:$F$92,3,),0)</f>
        <v>0</v>
      </c>
      <c r="BM21" s="761">
        <f>IF(OR(BJ21&gt;0,BK21&gt;0),VLOOKUP(A21,'Lista Suspensa'!$A$1:$F$90,4,),0)</f>
        <v>0</v>
      </c>
      <c r="BN21" s="761">
        <f>IF(OR(BJ21&gt;0,BK21&gt;0),VLOOKUP(A21,'Lista Suspensa'!$A$1:$F$90,5,),0)</f>
        <v>0</v>
      </c>
      <c r="BO21" s="766">
        <f>IF(OR(BJ21&gt;0,BK21&gt;0),VLOOKUP(A21,'Lista Suspensa'!$A$1:$F$90,6,),0)</f>
        <v>0</v>
      </c>
      <c r="BP21" s="760"/>
      <c r="BQ21" s="760">
        <f t="shared" si="9"/>
        <v>0</v>
      </c>
      <c r="BR21" s="761">
        <f>IF(BP21&gt;0,VLOOKUP(A21,'Lista Suspensa'!$A$1:$F$92,3,),0)</f>
        <v>0</v>
      </c>
      <c r="BS21" s="761">
        <f>IF(OR(BP21&gt;0,BQ21&gt;0),VLOOKUP(A21,'Lista Suspensa'!$A$1:$F$90,4,),0)</f>
        <v>0</v>
      </c>
      <c r="BT21" s="761">
        <f>IF(OR(BP21&gt;0,BQ21&gt;0),VLOOKUP(A21,'Lista Suspensa'!$A$1:$F$90,5,),0)</f>
        <v>0</v>
      </c>
      <c r="BU21" s="766">
        <f>IF(OR(BP21&gt;0,BQ21&gt;0),VLOOKUP(A21,'Lista Suspensa'!$A$1:$F$90,6,),0)</f>
        <v>0</v>
      </c>
      <c r="BV21" s="760"/>
      <c r="BW21" s="760">
        <f t="shared" si="10"/>
        <v>0</v>
      </c>
      <c r="BX21" s="761">
        <f>IF(BV21&gt;0,VLOOKUP(A21,'Lista Suspensa'!$A$1:$F$92,3,),0)</f>
        <v>0</v>
      </c>
      <c r="BY21" s="761">
        <f>IF(OR(BV21&gt;0,BW21&gt;0),VLOOKUP(A21,'Lista Suspensa'!$A$1:$F$90,4,),0)</f>
        <v>0</v>
      </c>
      <c r="BZ21" s="761">
        <f>IF(OR(BV21&gt;0,BW21&gt;0),VLOOKUP(A21,'Lista Suspensa'!$A$1:$F$90,5,),0)</f>
        <v>0</v>
      </c>
      <c r="CA21" s="766">
        <f>IF(OR(BV21&gt;0,BW21&gt;0),VLOOKUP(A21,'Lista Suspensa'!$A$1:$F$90,6,),0)</f>
        <v>0</v>
      </c>
      <c r="CB21" s="760"/>
      <c r="CC21" s="760">
        <f t="shared" si="11"/>
        <v>0</v>
      </c>
      <c r="CD21" s="761">
        <f>IF(CB21&gt;0,VLOOKUP(A21,'Lista Suspensa'!$A$1:$F$92,3,),0)</f>
        <v>0</v>
      </c>
      <c r="CE21" s="761">
        <f>IF(OR(CB21&gt;0,CC21&gt;0),VLOOKUP(A21,'Lista Suspensa'!$A$1:$F$90,4,),0)</f>
        <v>0</v>
      </c>
      <c r="CF21" s="761">
        <f>IF(OR(CB21&gt;0,CC21&gt;0),VLOOKUP(A21,'Lista Suspensa'!$A$1:$F$90,5,),0)</f>
        <v>0</v>
      </c>
      <c r="CG21" s="766">
        <f>IF(OR(CB21&gt;0,CC21&gt;0),VLOOKUP(A21,'Lista Suspensa'!$A$1:$F$90,6,),0)</f>
        <v>0</v>
      </c>
      <c r="CH21" s="760"/>
      <c r="CI21" s="760">
        <f t="shared" si="12"/>
        <v>0</v>
      </c>
      <c r="CJ21" s="761">
        <f>IF(CH21&gt;0,VLOOKUP(A21,'Lista Suspensa'!$A$1:$F$92,3,),0)</f>
        <v>0</v>
      </c>
      <c r="CK21" s="761">
        <f>IF(OR(CH21&gt;0,CI21&gt;0),VLOOKUP(A21,'Lista Suspensa'!$A$1:$F$90,4,),0)</f>
        <v>0</v>
      </c>
      <c r="CL21" s="761">
        <f>IF(OR(CH21&gt;0,CI21&gt;0),VLOOKUP(A21,'Lista Suspensa'!$A$1:$F$90,5,),0)</f>
        <v>0</v>
      </c>
      <c r="CM21" s="767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3"/>
      <c r="C22" s="763">
        <f t="shared" si="0"/>
        <v>0</v>
      </c>
      <c r="D22" s="764">
        <f>IF(B22&gt;0,VLOOKUP(A22,'Lista Suspensa'!$A$1:$F$92,3,),0)</f>
        <v>0</v>
      </c>
      <c r="E22" s="764">
        <f>IF(OR(B22&gt;0,C22&gt;0),VLOOKUP(A22,'Lista Suspensa'!$A$1:$F$90,4,),0)</f>
        <v>0</v>
      </c>
      <c r="F22" s="764">
        <f>IF(OR(B22&gt;0,C22&gt;0),VLOOKUP(A22,'Lista Suspensa'!$A$1:$F$90,5,),0)</f>
        <v>0</v>
      </c>
      <c r="G22" s="765">
        <f>IF(OR(B22&gt;0,C22&gt;0),VLOOKUP(A22,'Lista Suspensa'!$A$1:$F$90,6,),0)</f>
        <v>0</v>
      </c>
      <c r="H22" s="763"/>
      <c r="I22" s="763">
        <f t="shared" si="1"/>
        <v>0</v>
      </c>
      <c r="J22" s="764">
        <f>IF(H22&gt;0,VLOOKUP(A22,'Lista Suspensa'!$A$1:$F$92,3,),0)</f>
        <v>0</v>
      </c>
      <c r="K22" s="764">
        <f>IF(OR(H22&gt;0,I22&gt;0),VLOOKUP(A22,'Lista Suspensa'!$A$1:$F$90,4,),0)</f>
        <v>0</v>
      </c>
      <c r="L22" s="764">
        <f>IF(OR(H22&gt;0,I22&gt;0),VLOOKUP(A22,'Lista Suspensa'!$A$1:$F$90,5,),0)</f>
        <v>0</v>
      </c>
      <c r="M22" s="765">
        <f>IF(OR(H22&gt;0,I22&gt;0),VLOOKUP(A22,'Lista Suspensa'!$A$1:$F$90,6,),0)</f>
        <v>0</v>
      </c>
      <c r="N22" s="763"/>
      <c r="O22" s="763">
        <f t="shared" si="2"/>
        <v>0</v>
      </c>
      <c r="P22" s="764">
        <f>IF(N22&gt;0,VLOOKUP(A22,'Lista Suspensa'!$A$1:$F$92,3,),0)</f>
        <v>0</v>
      </c>
      <c r="Q22" s="764">
        <f>IF(OR(N22&gt;0,O22&gt;0),VLOOKUP(A22,'Lista Suspensa'!$A$1:$F$90,4,),0)</f>
        <v>0</v>
      </c>
      <c r="R22" s="764">
        <f>IF(OR(N22&gt;0,O22&gt;0),VLOOKUP(A22,'Lista Suspensa'!$A$1:$F$90,5,),0)</f>
        <v>0</v>
      </c>
      <c r="S22" s="765">
        <f>IF(OR(N22&gt;0,O22&gt;0),VLOOKUP(A22,'Lista Suspensa'!$A$1:$F$90,6,),0)</f>
        <v>0</v>
      </c>
      <c r="T22" s="763"/>
      <c r="U22" s="763">
        <f t="shared" si="3"/>
        <v>0</v>
      </c>
      <c r="V22" s="764">
        <f>IF(T22&gt;0,VLOOKUP(A22,'Lista Suspensa'!$A$1:$F$92,3,),0)</f>
        <v>0</v>
      </c>
      <c r="W22" s="764">
        <f>IF(OR(T22&gt;0,U22&gt;0),VLOOKUP(A22,'Lista Suspensa'!$A$1:$F$90,4,),0)</f>
        <v>0</v>
      </c>
      <c r="X22" s="764">
        <f>IF(OR(T22&gt;0,U22&gt;0),VLOOKUP(A22,'Lista Suspensa'!$A$1:$F$90,5,),0)</f>
        <v>0</v>
      </c>
      <c r="Y22" s="765">
        <f>IF(OR(T22&gt;0,U22&gt;0),VLOOKUP(A22,'Lista Suspensa'!$A$1:$F$90,6,),0)</f>
        <v>0</v>
      </c>
      <c r="Z22" s="763"/>
      <c r="AA22" s="763">
        <f t="shared" si="4"/>
        <v>0</v>
      </c>
      <c r="AB22" s="764">
        <f>IF(Z22&gt;0,VLOOKUP(A22,'Lista Suspensa'!$A$1:$F$92,3,),0)</f>
        <v>0</v>
      </c>
      <c r="AC22" s="764">
        <f>IF(OR(Z22&gt;0,AA22&gt;0),VLOOKUP(A22,'Lista Suspensa'!$A$1:$F$90,4,),0)</f>
        <v>0</v>
      </c>
      <c r="AD22" s="764">
        <f>IF(OR(Z22&gt;0,AA22&gt;0),VLOOKUP(A22,'Lista Suspensa'!$A$1:$F$90,5,),0)</f>
        <v>0</v>
      </c>
      <c r="AE22" s="765">
        <f>IF(OR(Z22&gt;0,AA22&gt;0),VLOOKUP(A22,'Lista Suspensa'!$A$1:$F$90,6,),0)</f>
        <v>0</v>
      </c>
      <c r="AF22" s="763"/>
      <c r="AG22" s="763">
        <f t="shared" si="15"/>
        <v>0</v>
      </c>
      <c r="AH22" s="764">
        <f>IF(AF22&gt;0,VLOOKUP(A22,'Lista Suspensa'!$A$1:$F$92,3,),0)</f>
        <v>0</v>
      </c>
      <c r="AI22" s="764">
        <f>IF(OR(AF22&gt;0,AG22&gt;0),VLOOKUP(A22,'Lista Suspensa'!$A$1:$F$90,4,),0)</f>
        <v>0</v>
      </c>
      <c r="AJ22" s="764">
        <f>IF(OR(AF22&gt;0,AG22&gt;0),VLOOKUP(A22,'Lista Suspensa'!$A$1:$F$90,5,),0)</f>
        <v>0</v>
      </c>
      <c r="AK22" s="765">
        <f>IF(OR(AF22&gt;0,AG22&gt;0),VLOOKUP(A22,'Lista Suspensa'!$A$1:$F$90,6,),0)</f>
        <v>0</v>
      </c>
      <c r="AL22" s="763"/>
      <c r="AM22" s="763">
        <f t="shared" si="5"/>
        <v>0</v>
      </c>
      <c r="AN22" s="764">
        <f>IF(AL22&gt;0,VLOOKUP(A22,'Lista Suspensa'!$A$1:$F$92,3,),0)</f>
        <v>0</v>
      </c>
      <c r="AO22" s="764">
        <f>IF(OR(AL22&gt;0,AM22&gt;0),VLOOKUP(A22,'Lista Suspensa'!$A$1:$F$90,4,),0)</f>
        <v>0</v>
      </c>
      <c r="AP22" s="764">
        <f>IF(OR(AL22&gt;0,AM22&gt;0),VLOOKUP(A22,'Lista Suspensa'!$A$1:$F$90,5,),0)</f>
        <v>0</v>
      </c>
      <c r="AQ22" s="765">
        <f>IF(OR(AL22&gt;0,AM22&gt;0),VLOOKUP(A22,'Lista Suspensa'!$A$1:$F$90,6,),0)</f>
        <v>0</v>
      </c>
      <c r="AR22" s="763"/>
      <c r="AS22" s="763">
        <f t="shared" si="6"/>
        <v>0</v>
      </c>
      <c r="AT22" s="764">
        <f>IF(AR22&gt;0,VLOOKUP(A22,'Lista Suspensa'!$A$1:$F$92,3,),0)</f>
        <v>0</v>
      </c>
      <c r="AU22" s="764">
        <f>IF(OR(AR22&gt;0,AS22&gt;0),VLOOKUP(A22,'Lista Suspensa'!$A$1:$F$90,4,),0)</f>
        <v>0</v>
      </c>
      <c r="AV22" s="764">
        <f>IF(OR(AR22&gt;0,AS22&gt;0),VLOOKUP(A22,'Lista Suspensa'!$A$1:$F$90,5,),0)</f>
        <v>0</v>
      </c>
      <c r="AW22" s="768">
        <f>IF(OR(AR22&gt;0,AS22&gt;0),VLOOKUP(A22,'Lista Suspensa'!$A$1:$F$90,6,),0)</f>
        <v>0</v>
      </c>
      <c r="AX22" s="763"/>
      <c r="AY22" s="763">
        <f t="shared" si="13"/>
        <v>0</v>
      </c>
      <c r="AZ22" s="764">
        <f>IF(AX22&gt;0,VLOOKUP(A22,'Lista Suspensa'!$A$1:$F$92,3,),0)</f>
        <v>0</v>
      </c>
      <c r="BA22" s="764">
        <f>IF(OR(AX22&gt;0,AY22&gt;0),VLOOKUP(A22,'Lista Suspensa'!$A$1:$F$90,4,),0)</f>
        <v>0</v>
      </c>
      <c r="BB22" s="764">
        <f>IF(OR(AX22&gt;0,AY22&gt;0),VLOOKUP(A22,'Lista Suspensa'!$A$1:$F$90,5,),0)</f>
        <v>0</v>
      </c>
      <c r="BC22" s="768">
        <f>IF(OR(AX22&gt;0,AY22&gt;0),VLOOKUP(A22,'Lista Suspensa'!$A$1:$F$90,6,),0)</f>
        <v>0</v>
      </c>
      <c r="BD22" s="763"/>
      <c r="BE22" s="763">
        <f t="shared" si="7"/>
        <v>0</v>
      </c>
      <c r="BF22" s="764">
        <f>IF(BD22&gt;0,VLOOKUP(A22,'Lista Suspensa'!$A$1:$F$92,3,),0)</f>
        <v>0</v>
      </c>
      <c r="BG22" s="764">
        <f>IF(OR(BD22&gt;0,BE22&gt;0),VLOOKUP(A22,'Lista Suspensa'!$A$1:$F$90,4,),0)</f>
        <v>0</v>
      </c>
      <c r="BH22" s="764">
        <f>IF(OR(BD22&gt;0,BE22&gt;0),VLOOKUP(A22,'Lista Suspensa'!$A$1:$F$90,5,),0)</f>
        <v>0</v>
      </c>
      <c r="BI22" s="768">
        <f>IF(OR(BD22&gt;0,BE22&gt;0),VLOOKUP(A22,'Lista Suspensa'!$A$1:$F$90,6,),0)</f>
        <v>0</v>
      </c>
      <c r="BJ22" s="763"/>
      <c r="BK22" s="763">
        <f t="shared" si="8"/>
        <v>0</v>
      </c>
      <c r="BL22" s="764">
        <f>IF(BJ22&gt;0,VLOOKUP(A22,'Lista Suspensa'!$A$1:$F$92,3,),0)</f>
        <v>0</v>
      </c>
      <c r="BM22" s="764">
        <f>IF(OR(BJ22&gt;0,BK22&gt;0),VLOOKUP(A22,'Lista Suspensa'!$A$1:$F$90,4,),0)</f>
        <v>0</v>
      </c>
      <c r="BN22" s="764">
        <f>IF(OR(BJ22&gt;0,BK22&gt;0),VLOOKUP(A22,'Lista Suspensa'!$A$1:$F$90,5,),0)</f>
        <v>0</v>
      </c>
      <c r="BO22" s="768">
        <f>IF(OR(BJ22&gt;0,BK22&gt;0),VLOOKUP(A22,'Lista Suspensa'!$A$1:$F$90,6,),0)</f>
        <v>0</v>
      </c>
      <c r="BP22" s="763"/>
      <c r="BQ22" s="763">
        <f t="shared" si="9"/>
        <v>0</v>
      </c>
      <c r="BR22" s="764">
        <f>IF(BP22&gt;0,VLOOKUP(A22,'Lista Suspensa'!$A$1:$F$92,3,),0)</f>
        <v>0</v>
      </c>
      <c r="BS22" s="764">
        <f>IF(OR(BP22&gt;0,BQ22&gt;0),VLOOKUP(A22,'Lista Suspensa'!$A$1:$F$90,4,),0)</f>
        <v>0</v>
      </c>
      <c r="BT22" s="764">
        <f>IF(OR(BP22&gt;0,BQ22&gt;0),VLOOKUP(A22,'Lista Suspensa'!$A$1:$F$90,5,),0)</f>
        <v>0</v>
      </c>
      <c r="BU22" s="768">
        <f>IF(OR(BP22&gt;0,BQ22&gt;0),VLOOKUP(A22,'Lista Suspensa'!$A$1:$F$90,6,),0)</f>
        <v>0</v>
      </c>
      <c r="BV22" s="763"/>
      <c r="BW22" s="763">
        <f t="shared" si="10"/>
        <v>0</v>
      </c>
      <c r="BX22" s="764">
        <f>IF(BV22&gt;0,VLOOKUP(A22,'Lista Suspensa'!$A$1:$F$92,3,),0)</f>
        <v>0</v>
      </c>
      <c r="BY22" s="764">
        <f>IF(OR(BV22&gt;0,BW22&gt;0),VLOOKUP(A22,'Lista Suspensa'!$A$1:$F$90,4,),0)</f>
        <v>0</v>
      </c>
      <c r="BZ22" s="764">
        <f>IF(OR(BV22&gt;0,BW22&gt;0),VLOOKUP(A22,'Lista Suspensa'!$A$1:$F$90,5,),0)</f>
        <v>0</v>
      </c>
      <c r="CA22" s="768">
        <f>IF(OR(BV22&gt;0,BW22&gt;0),VLOOKUP(A22,'Lista Suspensa'!$A$1:$F$90,6,),0)</f>
        <v>0</v>
      </c>
      <c r="CB22" s="763"/>
      <c r="CC22" s="763">
        <f t="shared" si="11"/>
        <v>0</v>
      </c>
      <c r="CD22" s="764">
        <f>IF(CB22&gt;0,VLOOKUP(A22,'Lista Suspensa'!$A$1:$F$92,3,),0)</f>
        <v>0</v>
      </c>
      <c r="CE22" s="764">
        <f>IF(OR(CB22&gt;0,CC22&gt;0),VLOOKUP(A22,'Lista Suspensa'!$A$1:$F$90,4,),0)</f>
        <v>0</v>
      </c>
      <c r="CF22" s="764">
        <f>IF(OR(CB22&gt;0,CC22&gt;0),VLOOKUP(A22,'Lista Suspensa'!$A$1:$F$90,5,),0)</f>
        <v>0</v>
      </c>
      <c r="CG22" s="768">
        <f>IF(OR(CB22&gt;0,CC22&gt;0),VLOOKUP(A22,'Lista Suspensa'!$A$1:$F$90,6,),0)</f>
        <v>0</v>
      </c>
      <c r="CH22" s="763"/>
      <c r="CI22" s="763">
        <f t="shared" si="12"/>
        <v>0</v>
      </c>
      <c r="CJ22" s="764">
        <f>IF(CH22&gt;0,VLOOKUP(A22,'Lista Suspensa'!$A$1:$F$92,3,),0)</f>
        <v>0</v>
      </c>
      <c r="CK22" s="764">
        <f>IF(OR(CH22&gt;0,CI22&gt;0),VLOOKUP(A22,'Lista Suspensa'!$A$1:$F$90,4,),0)</f>
        <v>0</v>
      </c>
      <c r="CL22" s="764">
        <f>IF(OR(CH22&gt;0,CI22&gt;0),VLOOKUP(A22,'Lista Suspensa'!$A$1:$F$90,5,),0)</f>
        <v>0</v>
      </c>
      <c r="CM22" s="769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0"/>
      <c r="C23" s="760">
        <f t="shared" si="0"/>
        <v>0</v>
      </c>
      <c r="D23" s="761">
        <f>IF(B23&gt;0,VLOOKUP(A23,'Lista Suspensa'!$A$1:$F$92,3,),0)</f>
        <v>0</v>
      </c>
      <c r="E23" s="761">
        <f>IF(OR(B23&gt;0,C23&gt;0),VLOOKUP(A23,'Lista Suspensa'!$A$1:$F$90,4,),0)</f>
        <v>0</v>
      </c>
      <c r="F23" s="761">
        <f>IF(OR(B23&gt;0,C23&gt;0),VLOOKUP(A23,'Lista Suspensa'!$A$1:$F$90,5,),0)</f>
        <v>0</v>
      </c>
      <c r="G23" s="762">
        <f>IF(OR(B23&gt;0,C23&gt;0),VLOOKUP(A23,'Lista Suspensa'!$A$1:$F$90,6,),0)</f>
        <v>0</v>
      </c>
      <c r="H23" s="760"/>
      <c r="I23" s="760">
        <f t="shared" si="1"/>
        <v>0</v>
      </c>
      <c r="J23" s="761">
        <f>IF(H23&gt;0,VLOOKUP(A23,'Lista Suspensa'!$A$1:$F$92,3,),0)</f>
        <v>0</v>
      </c>
      <c r="K23" s="761">
        <f>IF(OR(H23&gt;0,I23&gt;0),VLOOKUP(A23,'Lista Suspensa'!$A$1:$F$90,4,),0)</f>
        <v>0</v>
      </c>
      <c r="L23" s="761">
        <f>IF(OR(H23&gt;0,I23&gt;0),VLOOKUP(A23,'Lista Suspensa'!$A$1:$F$90,5,),0)</f>
        <v>0</v>
      </c>
      <c r="M23" s="762">
        <f>IF(OR(H23&gt;0,I23&gt;0),VLOOKUP(A23,'Lista Suspensa'!$A$1:$F$90,6,),0)</f>
        <v>0</v>
      </c>
      <c r="N23" s="760"/>
      <c r="O23" s="760">
        <f t="shared" si="2"/>
        <v>0</v>
      </c>
      <c r="P23" s="761">
        <f>IF(N23&gt;0,VLOOKUP(A23,'Lista Suspensa'!$A$1:$F$92,3,),0)</f>
        <v>0</v>
      </c>
      <c r="Q23" s="761">
        <f>IF(OR(N23&gt;0,O23&gt;0),VLOOKUP(A23,'Lista Suspensa'!$A$1:$F$90,4,),0)</f>
        <v>0</v>
      </c>
      <c r="R23" s="761">
        <f>IF(OR(N23&gt;0,O23&gt;0),VLOOKUP(A23,'Lista Suspensa'!$A$1:$F$90,5,),0)</f>
        <v>0</v>
      </c>
      <c r="S23" s="762">
        <f>IF(OR(N23&gt;0,O23&gt;0),VLOOKUP(A23,'Lista Suspensa'!$A$1:$F$90,6,),0)</f>
        <v>0</v>
      </c>
      <c r="T23" s="760"/>
      <c r="U23" s="760">
        <f t="shared" si="3"/>
        <v>0</v>
      </c>
      <c r="V23" s="761">
        <f>IF(T23&gt;0,VLOOKUP(A23,'Lista Suspensa'!$A$1:$F$92,3,),0)</f>
        <v>0</v>
      </c>
      <c r="W23" s="761">
        <f>IF(OR(T23&gt;0,U23&gt;0),VLOOKUP(A23,'Lista Suspensa'!$A$1:$F$90,4,),0)</f>
        <v>0</v>
      </c>
      <c r="X23" s="761">
        <f>IF(OR(T23&gt;0,U23&gt;0),VLOOKUP(A23,'Lista Suspensa'!$A$1:$F$90,5,),0)</f>
        <v>0</v>
      </c>
      <c r="Y23" s="762">
        <f>IF(OR(T23&gt;0,U23&gt;0),VLOOKUP(A23,'Lista Suspensa'!$A$1:$F$90,6,),0)</f>
        <v>0</v>
      </c>
      <c r="Z23" s="760"/>
      <c r="AA23" s="760">
        <f t="shared" si="4"/>
        <v>0</v>
      </c>
      <c r="AB23" s="761">
        <f>IF(Z23&gt;0,VLOOKUP(A23,'Lista Suspensa'!$A$1:$F$92,3,),0)</f>
        <v>0</v>
      </c>
      <c r="AC23" s="761">
        <f>IF(OR(Z23&gt;0,AA23&gt;0),VLOOKUP(A23,'Lista Suspensa'!$A$1:$F$90,4,),0)</f>
        <v>0</v>
      </c>
      <c r="AD23" s="761">
        <f>IF(OR(Z23&gt;0,AA23&gt;0),VLOOKUP(A23,'Lista Suspensa'!$A$1:$F$90,5,),0)</f>
        <v>0</v>
      </c>
      <c r="AE23" s="762">
        <f>IF(OR(Z23&gt;0,AA23&gt;0),VLOOKUP(A23,'Lista Suspensa'!$A$1:$F$90,6,),0)</f>
        <v>0</v>
      </c>
      <c r="AF23" s="760"/>
      <c r="AG23" s="760">
        <f t="shared" si="15"/>
        <v>0</v>
      </c>
      <c r="AH23" s="761">
        <f>IF(AF23&gt;0,VLOOKUP(A23,'Lista Suspensa'!$A$1:$F$92,3,),0)</f>
        <v>0</v>
      </c>
      <c r="AI23" s="761">
        <f>IF(OR(AF23&gt;0,AG23&gt;0),VLOOKUP(A23,'Lista Suspensa'!$A$1:$F$90,4,),0)</f>
        <v>0</v>
      </c>
      <c r="AJ23" s="761">
        <f>IF(OR(AF23&gt;0,AG23&gt;0),VLOOKUP(A23,'Lista Suspensa'!$A$1:$F$90,5,),0)</f>
        <v>0</v>
      </c>
      <c r="AK23" s="762">
        <f>IF(OR(AF23&gt;0,AG23&gt;0),VLOOKUP(A23,'Lista Suspensa'!$A$1:$F$90,6,),0)</f>
        <v>0</v>
      </c>
      <c r="AL23" s="760"/>
      <c r="AM23" s="760">
        <f t="shared" si="5"/>
        <v>0</v>
      </c>
      <c r="AN23" s="761">
        <f>IF(AL23&gt;0,VLOOKUP(A23,'Lista Suspensa'!$A$1:$F$92,3,),0)</f>
        <v>0</v>
      </c>
      <c r="AO23" s="761">
        <f>IF(OR(AL23&gt;0,AM23&gt;0),VLOOKUP(A23,'Lista Suspensa'!$A$1:$F$90,4,),0)</f>
        <v>0</v>
      </c>
      <c r="AP23" s="761">
        <f>IF(OR(AL23&gt;0,AM23&gt;0),VLOOKUP(A23,'Lista Suspensa'!$A$1:$F$90,5,),0)</f>
        <v>0</v>
      </c>
      <c r="AQ23" s="762">
        <f>IF(OR(AL23&gt;0,AM23&gt;0),VLOOKUP(A23,'Lista Suspensa'!$A$1:$F$90,6,),0)</f>
        <v>0</v>
      </c>
      <c r="AR23" s="760"/>
      <c r="AS23" s="760">
        <f t="shared" si="6"/>
        <v>0</v>
      </c>
      <c r="AT23" s="761">
        <f>IF(AR23&gt;0,VLOOKUP(A23,'Lista Suspensa'!$A$1:$F$92,3,),0)</f>
        <v>0</v>
      </c>
      <c r="AU23" s="761">
        <f>IF(OR(AR23&gt;0,AS23&gt;0),VLOOKUP(A23,'Lista Suspensa'!$A$1:$F$90,4,),0)</f>
        <v>0</v>
      </c>
      <c r="AV23" s="761">
        <f>IF(OR(AR23&gt;0,AS23&gt;0),VLOOKUP(A23,'Lista Suspensa'!$A$1:$F$90,5,),0)</f>
        <v>0</v>
      </c>
      <c r="AW23" s="766">
        <f>IF(OR(AR23&gt;0,AS23&gt;0),VLOOKUP(A23,'Lista Suspensa'!$A$1:$F$90,6,),0)</f>
        <v>0</v>
      </c>
      <c r="AX23" s="760"/>
      <c r="AY23" s="760">
        <f t="shared" si="13"/>
        <v>0</v>
      </c>
      <c r="AZ23" s="761">
        <f>IF(AX23&gt;0,VLOOKUP(A23,'Lista Suspensa'!$A$1:$F$92,3,),0)</f>
        <v>0</v>
      </c>
      <c r="BA23" s="761">
        <f>IF(OR(AX23&gt;0,AY23&gt;0),VLOOKUP(A23,'Lista Suspensa'!$A$1:$F$90,4,),0)</f>
        <v>0</v>
      </c>
      <c r="BB23" s="761">
        <f>IF(OR(AX23&gt;0,AY23&gt;0),VLOOKUP(A23,'Lista Suspensa'!$A$1:$F$90,5,),0)</f>
        <v>0</v>
      </c>
      <c r="BC23" s="766">
        <f>IF(OR(AX23&gt;0,AY23&gt;0),VLOOKUP(A23,'Lista Suspensa'!$A$1:$F$90,6,),0)</f>
        <v>0</v>
      </c>
      <c r="BD23" s="760"/>
      <c r="BE23" s="760">
        <f t="shared" si="7"/>
        <v>0</v>
      </c>
      <c r="BF23" s="761">
        <f>IF(BD23&gt;0,VLOOKUP(A23,'Lista Suspensa'!$A$1:$F$92,3,),0)</f>
        <v>0</v>
      </c>
      <c r="BG23" s="761">
        <f>IF(OR(BD23&gt;0,BE23&gt;0),VLOOKUP(A23,'Lista Suspensa'!$A$1:$F$90,4,),0)</f>
        <v>0</v>
      </c>
      <c r="BH23" s="761">
        <f>IF(OR(BD23&gt;0,BE23&gt;0),VLOOKUP(A23,'Lista Suspensa'!$A$1:$F$90,5,),0)</f>
        <v>0</v>
      </c>
      <c r="BI23" s="766">
        <f>IF(OR(BD23&gt;0,BE23&gt;0),VLOOKUP(A23,'Lista Suspensa'!$A$1:$F$90,6,),0)</f>
        <v>0</v>
      </c>
      <c r="BJ23" s="760"/>
      <c r="BK23" s="760">
        <f t="shared" si="8"/>
        <v>0</v>
      </c>
      <c r="BL23" s="761">
        <f>IF(BJ23&gt;0,VLOOKUP(A23,'Lista Suspensa'!$A$1:$F$92,3,),0)</f>
        <v>0</v>
      </c>
      <c r="BM23" s="761">
        <f>IF(OR(BJ23&gt;0,BK23&gt;0),VLOOKUP(A23,'Lista Suspensa'!$A$1:$F$90,4,),0)</f>
        <v>0</v>
      </c>
      <c r="BN23" s="761">
        <f>IF(OR(BJ23&gt;0,BK23&gt;0),VLOOKUP(A23,'Lista Suspensa'!$A$1:$F$90,5,),0)</f>
        <v>0</v>
      </c>
      <c r="BO23" s="766">
        <f>IF(OR(BJ23&gt;0,BK23&gt;0),VLOOKUP(A23,'Lista Suspensa'!$A$1:$F$90,6,),0)</f>
        <v>0</v>
      </c>
      <c r="BP23" s="760"/>
      <c r="BQ23" s="760">
        <f t="shared" si="9"/>
        <v>0</v>
      </c>
      <c r="BR23" s="761">
        <f>IF(BP23&gt;0,VLOOKUP(A23,'Lista Suspensa'!$A$1:$F$92,3,),0)</f>
        <v>0</v>
      </c>
      <c r="BS23" s="761">
        <f>IF(OR(BP23&gt;0,BQ23&gt;0),VLOOKUP(A23,'Lista Suspensa'!$A$1:$F$90,4,),0)</f>
        <v>0</v>
      </c>
      <c r="BT23" s="761">
        <f>IF(OR(BP23&gt;0,BQ23&gt;0),VLOOKUP(A23,'Lista Suspensa'!$A$1:$F$90,5,),0)</f>
        <v>0</v>
      </c>
      <c r="BU23" s="766">
        <f>IF(OR(BP23&gt;0,BQ23&gt;0),VLOOKUP(A23,'Lista Suspensa'!$A$1:$F$90,6,),0)</f>
        <v>0</v>
      </c>
      <c r="BV23" s="760"/>
      <c r="BW23" s="760">
        <f t="shared" si="10"/>
        <v>0</v>
      </c>
      <c r="BX23" s="761">
        <f>IF(BV23&gt;0,VLOOKUP(A23,'Lista Suspensa'!$A$1:$F$92,3,),0)</f>
        <v>0</v>
      </c>
      <c r="BY23" s="761">
        <f>IF(OR(BV23&gt;0,BW23&gt;0),VLOOKUP(A23,'Lista Suspensa'!$A$1:$F$90,4,),0)</f>
        <v>0</v>
      </c>
      <c r="BZ23" s="761">
        <f>IF(OR(BV23&gt;0,BW23&gt;0),VLOOKUP(A23,'Lista Suspensa'!$A$1:$F$90,5,),0)</f>
        <v>0</v>
      </c>
      <c r="CA23" s="766">
        <f>IF(OR(BV23&gt;0,BW23&gt;0),VLOOKUP(A23,'Lista Suspensa'!$A$1:$F$90,6,),0)</f>
        <v>0</v>
      </c>
      <c r="CB23" s="760"/>
      <c r="CC23" s="760">
        <f t="shared" si="11"/>
        <v>0</v>
      </c>
      <c r="CD23" s="761">
        <f>IF(CB23&gt;0,VLOOKUP(A23,'Lista Suspensa'!$A$1:$F$92,3,),0)</f>
        <v>0</v>
      </c>
      <c r="CE23" s="761">
        <f>IF(OR(CB23&gt;0,CC23&gt;0),VLOOKUP(A23,'Lista Suspensa'!$A$1:$F$90,4,),0)</f>
        <v>0</v>
      </c>
      <c r="CF23" s="761">
        <f>IF(OR(CB23&gt;0,CC23&gt;0),VLOOKUP(A23,'Lista Suspensa'!$A$1:$F$90,5,),0)</f>
        <v>0</v>
      </c>
      <c r="CG23" s="766">
        <f>IF(OR(CB23&gt;0,CC23&gt;0),VLOOKUP(A23,'Lista Suspensa'!$A$1:$F$90,6,),0)</f>
        <v>0</v>
      </c>
      <c r="CH23" s="760"/>
      <c r="CI23" s="760">
        <f t="shared" si="12"/>
        <v>0</v>
      </c>
      <c r="CJ23" s="761">
        <f>IF(CH23&gt;0,VLOOKUP(A23,'Lista Suspensa'!$A$1:$F$92,3,),0)</f>
        <v>0</v>
      </c>
      <c r="CK23" s="761">
        <f>IF(OR(CH23&gt;0,CI23&gt;0),VLOOKUP(A23,'Lista Suspensa'!$A$1:$F$90,4,),0)</f>
        <v>0</v>
      </c>
      <c r="CL23" s="761">
        <f>IF(OR(CH23&gt;0,CI23&gt;0),VLOOKUP(A23,'Lista Suspensa'!$A$1:$F$90,5,),0)</f>
        <v>0</v>
      </c>
      <c r="CM23" s="767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3"/>
      <c r="C24" s="763">
        <f t="shared" si="0"/>
        <v>0</v>
      </c>
      <c r="D24" s="764">
        <f>IF(B24&gt;0,VLOOKUP(A24,'Lista Suspensa'!$A$1:$F$92,3,),0)</f>
        <v>0</v>
      </c>
      <c r="E24" s="764">
        <f>IF(OR(B24&gt;0,C24&gt;0),VLOOKUP(A24,'Lista Suspensa'!$A$1:$F$90,4,),0)</f>
        <v>0</v>
      </c>
      <c r="F24" s="764">
        <f>IF(OR(B24&gt;0,C24&gt;0),VLOOKUP(A24,'Lista Suspensa'!$A$1:$F$90,5,),0)</f>
        <v>0</v>
      </c>
      <c r="G24" s="765">
        <f>IF(OR(B24&gt;0,C24&gt;0),VLOOKUP(A24,'Lista Suspensa'!$A$1:$F$90,6,),0)</f>
        <v>0</v>
      </c>
      <c r="H24" s="763"/>
      <c r="I24" s="763">
        <f t="shared" si="1"/>
        <v>0</v>
      </c>
      <c r="J24" s="764">
        <f>IF(H24&gt;0,VLOOKUP(A24,'Lista Suspensa'!$A$1:$F$92,3,),0)</f>
        <v>0</v>
      </c>
      <c r="K24" s="764">
        <f>IF(OR(H24&gt;0,I24&gt;0),VLOOKUP(A24,'Lista Suspensa'!$A$1:$F$90,4,),0)</f>
        <v>0</v>
      </c>
      <c r="L24" s="764">
        <f>IF(OR(H24&gt;0,I24&gt;0),VLOOKUP(A24,'Lista Suspensa'!$A$1:$F$90,5,),0)</f>
        <v>0</v>
      </c>
      <c r="M24" s="765">
        <f>IF(OR(H24&gt;0,I24&gt;0),VLOOKUP(A24,'Lista Suspensa'!$A$1:$F$90,6,),0)</f>
        <v>0</v>
      </c>
      <c r="N24" s="763"/>
      <c r="O24" s="763">
        <f t="shared" si="2"/>
        <v>0</v>
      </c>
      <c r="P24" s="764">
        <f>IF(N24&gt;0,VLOOKUP(A24,'Lista Suspensa'!$A$1:$F$92,3,),0)</f>
        <v>0</v>
      </c>
      <c r="Q24" s="764">
        <f>IF(OR(N24&gt;0,O24&gt;0),VLOOKUP(A24,'Lista Suspensa'!$A$1:$F$90,4,),0)</f>
        <v>0</v>
      </c>
      <c r="R24" s="764">
        <f>IF(OR(N24&gt;0,O24&gt;0),VLOOKUP(A24,'Lista Suspensa'!$A$1:$F$90,5,),0)</f>
        <v>0</v>
      </c>
      <c r="S24" s="765">
        <f>IF(OR(N24&gt;0,O24&gt;0),VLOOKUP(A24,'Lista Suspensa'!$A$1:$F$90,6,),0)</f>
        <v>0</v>
      </c>
      <c r="T24" s="763"/>
      <c r="U24" s="763">
        <f t="shared" si="3"/>
        <v>0</v>
      </c>
      <c r="V24" s="764">
        <f>IF(T24&gt;0,VLOOKUP(A24,'Lista Suspensa'!$A$1:$F$92,3,),0)</f>
        <v>0</v>
      </c>
      <c r="W24" s="764">
        <f>IF(OR(T24&gt;0,U24&gt;0),VLOOKUP(A24,'Lista Suspensa'!$A$1:$F$90,4,),0)</f>
        <v>0</v>
      </c>
      <c r="X24" s="764">
        <f>IF(OR(T24&gt;0,U24&gt;0),VLOOKUP(A24,'Lista Suspensa'!$A$1:$F$90,5,),0)</f>
        <v>0</v>
      </c>
      <c r="Y24" s="765">
        <f>IF(OR(T24&gt;0,U24&gt;0),VLOOKUP(A24,'Lista Suspensa'!$A$1:$F$90,6,),0)</f>
        <v>0</v>
      </c>
      <c r="Z24" s="763"/>
      <c r="AA24" s="763">
        <f t="shared" si="4"/>
        <v>0</v>
      </c>
      <c r="AB24" s="764">
        <f>IF(Z24&gt;0,VLOOKUP(A24,'Lista Suspensa'!$A$1:$F$92,3,),0)</f>
        <v>0</v>
      </c>
      <c r="AC24" s="764">
        <f>IF(OR(Z24&gt;0,AA24&gt;0),VLOOKUP(A24,'Lista Suspensa'!$A$1:$F$90,4,),0)</f>
        <v>0</v>
      </c>
      <c r="AD24" s="764">
        <f>IF(OR(Z24&gt;0,AA24&gt;0),VLOOKUP(A24,'Lista Suspensa'!$A$1:$F$90,5,),0)</f>
        <v>0</v>
      </c>
      <c r="AE24" s="765">
        <f>IF(OR(Z24&gt;0,AA24&gt;0),VLOOKUP(A24,'Lista Suspensa'!$A$1:$F$90,6,),0)</f>
        <v>0</v>
      </c>
      <c r="AF24" s="763"/>
      <c r="AG24" s="763">
        <f t="shared" si="15"/>
        <v>0</v>
      </c>
      <c r="AH24" s="764">
        <f>IF(AF24&gt;0,VLOOKUP(A24,'Lista Suspensa'!$A$1:$F$92,3,),0)</f>
        <v>0</v>
      </c>
      <c r="AI24" s="764">
        <f>IF(OR(AF24&gt;0,AG24&gt;0),VLOOKUP(A24,'Lista Suspensa'!$A$1:$F$90,4,),0)</f>
        <v>0</v>
      </c>
      <c r="AJ24" s="764">
        <f>IF(OR(AF24&gt;0,AG24&gt;0),VLOOKUP(A24,'Lista Suspensa'!$A$1:$F$90,5,),0)</f>
        <v>0</v>
      </c>
      <c r="AK24" s="765">
        <f>IF(OR(AF24&gt;0,AG24&gt;0),VLOOKUP(A24,'Lista Suspensa'!$A$1:$F$90,6,),0)</f>
        <v>0</v>
      </c>
      <c r="AL24" s="763"/>
      <c r="AM24" s="763">
        <f t="shared" si="5"/>
        <v>0</v>
      </c>
      <c r="AN24" s="764">
        <f>IF(AL24&gt;0,VLOOKUP(A24,'Lista Suspensa'!$A$1:$F$92,3,),0)</f>
        <v>0</v>
      </c>
      <c r="AO24" s="764">
        <f>IF(OR(AL24&gt;0,AM24&gt;0),VLOOKUP(A24,'Lista Suspensa'!$A$1:$F$90,4,),0)</f>
        <v>0</v>
      </c>
      <c r="AP24" s="764">
        <f>IF(OR(AL24&gt;0,AM24&gt;0),VLOOKUP(A24,'Lista Suspensa'!$A$1:$F$90,5,),0)</f>
        <v>0</v>
      </c>
      <c r="AQ24" s="765">
        <f>IF(OR(AL24&gt;0,AM24&gt;0),VLOOKUP(A24,'Lista Suspensa'!$A$1:$F$90,6,),0)</f>
        <v>0</v>
      </c>
      <c r="AR24" s="763"/>
      <c r="AS24" s="763">
        <f t="shared" si="6"/>
        <v>0</v>
      </c>
      <c r="AT24" s="764">
        <f>IF(AR24&gt;0,VLOOKUP(A24,'Lista Suspensa'!$A$1:$F$92,3,),0)</f>
        <v>0</v>
      </c>
      <c r="AU24" s="764">
        <f>IF(OR(AR24&gt;0,AS24&gt;0),VLOOKUP(A24,'Lista Suspensa'!$A$1:$F$90,4,),0)</f>
        <v>0</v>
      </c>
      <c r="AV24" s="764">
        <f>IF(OR(AR24&gt;0,AS24&gt;0),VLOOKUP(A24,'Lista Suspensa'!$A$1:$F$90,5,),0)</f>
        <v>0</v>
      </c>
      <c r="AW24" s="768">
        <f>IF(OR(AR24&gt;0,AS24&gt;0),VLOOKUP(A24,'Lista Suspensa'!$A$1:$F$90,6,),0)</f>
        <v>0</v>
      </c>
      <c r="AX24" s="763"/>
      <c r="AY24" s="763">
        <f t="shared" si="13"/>
        <v>0</v>
      </c>
      <c r="AZ24" s="764">
        <f>IF(AX24&gt;0,VLOOKUP(A24,'Lista Suspensa'!$A$1:$F$92,3,),0)</f>
        <v>0</v>
      </c>
      <c r="BA24" s="764">
        <f>IF(OR(AX24&gt;0,AY24&gt;0),VLOOKUP(A24,'Lista Suspensa'!$A$1:$F$90,4,),0)</f>
        <v>0</v>
      </c>
      <c r="BB24" s="764">
        <f>IF(OR(AX24&gt;0,AY24&gt;0),VLOOKUP(A24,'Lista Suspensa'!$A$1:$F$90,5,),0)</f>
        <v>0</v>
      </c>
      <c r="BC24" s="768">
        <f>IF(OR(AX24&gt;0,AY24&gt;0),VLOOKUP(A24,'Lista Suspensa'!$A$1:$F$90,6,),0)</f>
        <v>0</v>
      </c>
      <c r="BD24" s="763"/>
      <c r="BE24" s="763">
        <f t="shared" si="7"/>
        <v>0</v>
      </c>
      <c r="BF24" s="764">
        <f>IF(BD24&gt;0,VLOOKUP(A24,'Lista Suspensa'!$A$1:$F$92,3,),0)</f>
        <v>0</v>
      </c>
      <c r="BG24" s="764">
        <f>IF(OR(BD24&gt;0,BE24&gt;0),VLOOKUP(A24,'Lista Suspensa'!$A$1:$F$90,4,),0)</f>
        <v>0</v>
      </c>
      <c r="BH24" s="764">
        <f>IF(OR(BD24&gt;0,BE24&gt;0),VLOOKUP(A24,'Lista Suspensa'!$A$1:$F$90,5,),0)</f>
        <v>0</v>
      </c>
      <c r="BI24" s="768">
        <f>IF(OR(BD24&gt;0,BE24&gt;0),VLOOKUP(A24,'Lista Suspensa'!$A$1:$F$90,6,),0)</f>
        <v>0</v>
      </c>
      <c r="BJ24" s="763"/>
      <c r="BK24" s="763">
        <f t="shared" si="8"/>
        <v>0</v>
      </c>
      <c r="BL24" s="764">
        <f>IF(BJ24&gt;0,VLOOKUP(A24,'Lista Suspensa'!$A$1:$F$92,3,),0)</f>
        <v>0</v>
      </c>
      <c r="BM24" s="764">
        <f>IF(OR(BJ24&gt;0,BK24&gt;0),VLOOKUP(A24,'Lista Suspensa'!$A$1:$F$90,4,),0)</f>
        <v>0</v>
      </c>
      <c r="BN24" s="764">
        <f>IF(OR(BJ24&gt;0,BK24&gt;0),VLOOKUP(A24,'Lista Suspensa'!$A$1:$F$90,5,),0)</f>
        <v>0</v>
      </c>
      <c r="BO24" s="768">
        <f>IF(OR(BJ24&gt;0,BK24&gt;0),VLOOKUP(A24,'Lista Suspensa'!$A$1:$F$90,6,),0)</f>
        <v>0</v>
      </c>
      <c r="BP24" s="763"/>
      <c r="BQ24" s="763">
        <f t="shared" si="9"/>
        <v>0</v>
      </c>
      <c r="BR24" s="764">
        <f>IF(BP24&gt;0,VLOOKUP(A24,'Lista Suspensa'!$A$1:$F$92,3,),0)</f>
        <v>0</v>
      </c>
      <c r="BS24" s="764">
        <f>IF(OR(BP24&gt;0,BQ24&gt;0),VLOOKUP(A24,'Lista Suspensa'!$A$1:$F$90,4,),0)</f>
        <v>0</v>
      </c>
      <c r="BT24" s="764">
        <f>IF(OR(BP24&gt;0,BQ24&gt;0),VLOOKUP(A24,'Lista Suspensa'!$A$1:$F$90,5,),0)</f>
        <v>0</v>
      </c>
      <c r="BU24" s="768">
        <f>IF(OR(BP24&gt;0,BQ24&gt;0),VLOOKUP(A24,'Lista Suspensa'!$A$1:$F$90,6,),0)</f>
        <v>0</v>
      </c>
      <c r="BV24" s="763"/>
      <c r="BW24" s="763">
        <f t="shared" si="10"/>
        <v>0</v>
      </c>
      <c r="BX24" s="764">
        <f>IF(BV24&gt;0,VLOOKUP(A24,'Lista Suspensa'!$A$1:$F$92,3,),0)</f>
        <v>0</v>
      </c>
      <c r="BY24" s="764">
        <f>IF(OR(BV24&gt;0,BW24&gt;0),VLOOKUP(A24,'Lista Suspensa'!$A$1:$F$90,4,),0)</f>
        <v>0</v>
      </c>
      <c r="BZ24" s="764">
        <f>IF(OR(BV24&gt;0,BW24&gt;0),VLOOKUP(A24,'Lista Suspensa'!$A$1:$F$90,5,),0)</f>
        <v>0</v>
      </c>
      <c r="CA24" s="768">
        <f>IF(OR(BV24&gt;0,BW24&gt;0),VLOOKUP(A24,'Lista Suspensa'!$A$1:$F$90,6,),0)</f>
        <v>0</v>
      </c>
      <c r="CB24" s="763"/>
      <c r="CC24" s="763">
        <f t="shared" si="11"/>
        <v>0</v>
      </c>
      <c r="CD24" s="764">
        <f>IF(CB24&gt;0,VLOOKUP(A24,'Lista Suspensa'!$A$1:$F$92,3,),0)</f>
        <v>0</v>
      </c>
      <c r="CE24" s="764">
        <f>IF(OR(CB24&gt;0,CC24&gt;0),VLOOKUP(A24,'Lista Suspensa'!$A$1:$F$90,4,),0)</f>
        <v>0</v>
      </c>
      <c r="CF24" s="764">
        <f>IF(OR(CB24&gt;0,CC24&gt;0),VLOOKUP(A24,'Lista Suspensa'!$A$1:$F$90,5,),0)</f>
        <v>0</v>
      </c>
      <c r="CG24" s="768">
        <f>IF(OR(CB24&gt;0,CC24&gt;0),VLOOKUP(A24,'Lista Suspensa'!$A$1:$F$90,6,),0)</f>
        <v>0</v>
      </c>
      <c r="CH24" s="763"/>
      <c r="CI24" s="763">
        <f t="shared" si="12"/>
        <v>0</v>
      </c>
      <c r="CJ24" s="764">
        <f>IF(CH24&gt;0,VLOOKUP(A24,'Lista Suspensa'!$A$1:$F$92,3,),0)</f>
        <v>0</v>
      </c>
      <c r="CK24" s="764">
        <f>IF(OR(CH24&gt;0,CI24&gt;0),VLOOKUP(A24,'Lista Suspensa'!$A$1:$F$90,4,),0)</f>
        <v>0</v>
      </c>
      <c r="CL24" s="764">
        <f>IF(OR(CH24&gt;0,CI24&gt;0),VLOOKUP(A24,'Lista Suspensa'!$A$1:$F$90,5,),0)</f>
        <v>0</v>
      </c>
      <c r="CM24" s="769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0"/>
      <c r="C25" s="760">
        <f t="shared" si="0"/>
        <v>0</v>
      </c>
      <c r="D25" s="761">
        <f>IF(B25&gt;0,VLOOKUP(A25,'Lista Suspensa'!$A$1:$F$92,3,),0)</f>
        <v>0</v>
      </c>
      <c r="E25" s="761">
        <f>IF(OR(B25&gt;0,C25&gt;0),VLOOKUP(A25,'Lista Suspensa'!$A$1:$F$90,4,),0)</f>
        <v>0</v>
      </c>
      <c r="F25" s="761">
        <f>IF(OR(B25&gt;0,C25&gt;0),VLOOKUP(A25,'Lista Suspensa'!$A$1:$F$90,5,),0)</f>
        <v>0</v>
      </c>
      <c r="G25" s="762">
        <f>IF(OR(B25&gt;0,C25&gt;0),VLOOKUP(A25,'Lista Suspensa'!$A$1:$F$90,6,),0)</f>
        <v>0</v>
      </c>
      <c r="H25" s="760"/>
      <c r="I25" s="760">
        <f t="shared" si="1"/>
        <v>0</v>
      </c>
      <c r="J25" s="761">
        <f>IF(H25&gt;0,VLOOKUP(A25,'Lista Suspensa'!$A$1:$F$92,3,),0)</f>
        <v>0</v>
      </c>
      <c r="K25" s="761">
        <f>IF(OR(H25&gt;0,I25&gt;0),VLOOKUP(A25,'Lista Suspensa'!$A$1:$F$90,4,),0)</f>
        <v>0</v>
      </c>
      <c r="L25" s="761">
        <f>IF(OR(H25&gt;0,I25&gt;0),VLOOKUP(A25,'Lista Suspensa'!$A$1:$F$90,5,),0)</f>
        <v>0</v>
      </c>
      <c r="M25" s="762">
        <f>IF(OR(H25&gt;0,I25&gt;0),VLOOKUP(A25,'Lista Suspensa'!$A$1:$F$90,6,),0)</f>
        <v>0</v>
      </c>
      <c r="N25" s="760"/>
      <c r="O25" s="760">
        <f t="shared" si="2"/>
        <v>0</v>
      </c>
      <c r="P25" s="761">
        <f>IF(N25&gt;0,VLOOKUP(A25,'Lista Suspensa'!$A$1:$F$92,3,),0)</f>
        <v>0</v>
      </c>
      <c r="Q25" s="761">
        <f>IF(OR(N25&gt;0,O25&gt;0),VLOOKUP(A25,'Lista Suspensa'!$A$1:$F$90,4,),0)</f>
        <v>0</v>
      </c>
      <c r="R25" s="761">
        <f>IF(OR(N25&gt;0,O25&gt;0),VLOOKUP(A25,'Lista Suspensa'!$A$1:$F$90,5,),0)</f>
        <v>0</v>
      </c>
      <c r="S25" s="762">
        <f>IF(OR(N25&gt;0,O25&gt;0),VLOOKUP(A25,'Lista Suspensa'!$A$1:$F$90,6,),0)</f>
        <v>0</v>
      </c>
      <c r="T25" s="760"/>
      <c r="U25" s="760">
        <f t="shared" si="3"/>
        <v>0</v>
      </c>
      <c r="V25" s="761">
        <f>IF(T25&gt;0,VLOOKUP(A25,'Lista Suspensa'!$A$1:$F$92,3,),0)</f>
        <v>0</v>
      </c>
      <c r="W25" s="761">
        <f>IF(OR(T25&gt;0,U25&gt;0),VLOOKUP(A25,'Lista Suspensa'!$A$1:$F$90,4,),0)</f>
        <v>0</v>
      </c>
      <c r="X25" s="761">
        <f>IF(OR(T25&gt;0,U25&gt;0),VLOOKUP(A25,'Lista Suspensa'!$A$1:$F$90,5,),0)</f>
        <v>0</v>
      </c>
      <c r="Y25" s="762">
        <f>IF(OR(T25&gt;0,U25&gt;0),VLOOKUP(A25,'Lista Suspensa'!$A$1:$F$90,6,),0)</f>
        <v>0</v>
      </c>
      <c r="Z25" s="760"/>
      <c r="AA25" s="760">
        <f t="shared" si="4"/>
        <v>0</v>
      </c>
      <c r="AB25" s="761">
        <f>IF(Z25&gt;0,VLOOKUP(A25,'Lista Suspensa'!$A$1:$F$92,3,),0)</f>
        <v>0</v>
      </c>
      <c r="AC25" s="761">
        <f>IF(OR(Z25&gt;0,AA25&gt;0),VLOOKUP(A25,'Lista Suspensa'!$A$1:$F$90,4,),0)</f>
        <v>0</v>
      </c>
      <c r="AD25" s="761">
        <f>IF(OR(Z25&gt;0,AA25&gt;0),VLOOKUP(A25,'Lista Suspensa'!$A$1:$F$90,5,),0)</f>
        <v>0</v>
      </c>
      <c r="AE25" s="762">
        <f>IF(OR(Z25&gt;0,AA25&gt;0),VLOOKUP(A25,'Lista Suspensa'!$A$1:$F$90,6,),0)</f>
        <v>0</v>
      </c>
      <c r="AF25" s="760"/>
      <c r="AG25" s="760">
        <f t="shared" si="15"/>
        <v>0</v>
      </c>
      <c r="AH25" s="761">
        <f>IF(AF25&gt;0,VLOOKUP(A25,'Lista Suspensa'!$A$1:$F$92,3,),0)</f>
        <v>0</v>
      </c>
      <c r="AI25" s="761">
        <f>IF(OR(AF25&gt;0,AG25&gt;0),VLOOKUP(A25,'Lista Suspensa'!$A$1:$F$90,4,),0)</f>
        <v>0</v>
      </c>
      <c r="AJ25" s="761">
        <f>IF(OR(AF25&gt;0,AG25&gt;0),VLOOKUP(A25,'Lista Suspensa'!$A$1:$F$90,5,),0)</f>
        <v>0</v>
      </c>
      <c r="AK25" s="762">
        <f>IF(OR(AF25&gt;0,AG25&gt;0),VLOOKUP(A25,'Lista Suspensa'!$A$1:$F$90,6,),0)</f>
        <v>0</v>
      </c>
      <c r="AL25" s="760"/>
      <c r="AM25" s="760">
        <f t="shared" si="5"/>
        <v>0</v>
      </c>
      <c r="AN25" s="761">
        <f>IF(AL25&gt;0,VLOOKUP(A25,'Lista Suspensa'!$A$1:$F$92,3,),0)</f>
        <v>0</v>
      </c>
      <c r="AO25" s="761">
        <f>IF(OR(AL25&gt;0,AM25&gt;0),VLOOKUP(A25,'Lista Suspensa'!$A$1:$F$90,4,),0)</f>
        <v>0</v>
      </c>
      <c r="AP25" s="761">
        <f>IF(OR(AL25&gt;0,AM25&gt;0),VLOOKUP(A25,'Lista Suspensa'!$A$1:$F$90,5,),0)</f>
        <v>0</v>
      </c>
      <c r="AQ25" s="762">
        <f>IF(OR(AL25&gt;0,AM25&gt;0),VLOOKUP(A25,'Lista Suspensa'!$A$1:$F$90,6,),0)</f>
        <v>0</v>
      </c>
      <c r="AR25" s="760"/>
      <c r="AS25" s="760">
        <f t="shared" si="6"/>
        <v>0</v>
      </c>
      <c r="AT25" s="761">
        <f>IF(AR25&gt;0,VLOOKUP(A25,'Lista Suspensa'!$A$1:$F$92,3,),0)</f>
        <v>0</v>
      </c>
      <c r="AU25" s="761">
        <f>IF(OR(AR25&gt;0,AS25&gt;0),VLOOKUP(A25,'Lista Suspensa'!$A$1:$F$90,4,),0)</f>
        <v>0</v>
      </c>
      <c r="AV25" s="761">
        <f>IF(OR(AR25&gt;0,AS25&gt;0),VLOOKUP(A25,'Lista Suspensa'!$A$1:$F$90,5,),0)</f>
        <v>0</v>
      </c>
      <c r="AW25" s="766">
        <f>IF(OR(AR25&gt;0,AS25&gt;0),VLOOKUP(A25,'Lista Suspensa'!$A$1:$F$90,6,),0)</f>
        <v>0</v>
      </c>
      <c r="AX25" s="760"/>
      <c r="AY25" s="760">
        <f t="shared" si="13"/>
        <v>0</v>
      </c>
      <c r="AZ25" s="761">
        <f>IF(AX25&gt;0,VLOOKUP(A25,'Lista Suspensa'!$A$1:$F$92,3,),0)</f>
        <v>0</v>
      </c>
      <c r="BA25" s="761">
        <f>IF(OR(AX25&gt;0,AY25&gt;0),VLOOKUP(A25,'Lista Suspensa'!$A$1:$F$90,4,),0)</f>
        <v>0</v>
      </c>
      <c r="BB25" s="761">
        <f>IF(OR(AX25&gt;0,AY25&gt;0),VLOOKUP(A25,'Lista Suspensa'!$A$1:$F$90,5,),0)</f>
        <v>0</v>
      </c>
      <c r="BC25" s="766">
        <f>IF(OR(AX25&gt;0,AY25&gt;0),VLOOKUP(A25,'Lista Suspensa'!$A$1:$F$90,6,),0)</f>
        <v>0</v>
      </c>
      <c r="BD25" s="760"/>
      <c r="BE25" s="760">
        <f t="shared" si="7"/>
        <v>0</v>
      </c>
      <c r="BF25" s="761">
        <f>IF(BD25&gt;0,VLOOKUP(A25,'Lista Suspensa'!$A$1:$F$92,3,),0)</f>
        <v>0</v>
      </c>
      <c r="BG25" s="761">
        <f>IF(OR(BD25&gt;0,BE25&gt;0),VLOOKUP(A25,'Lista Suspensa'!$A$1:$F$90,4,),0)</f>
        <v>0</v>
      </c>
      <c r="BH25" s="761">
        <f>IF(OR(BD25&gt;0,BE25&gt;0),VLOOKUP(A25,'Lista Suspensa'!$A$1:$F$90,5,),0)</f>
        <v>0</v>
      </c>
      <c r="BI25" s="766">
        <f>IF(OR(BD25&gt;0,BE25&gt;0),VLOOKUP(A25,'Lista Suspensa'!$A$1:$F$90,6,),0)</f>
        <v>0</v>
      </c>
      <c r="BJ25" s="760"/>
      <c r="BK25" s="760">
        <f t="shared" si="8"/>
        <v>0</v>
      </c>
      <c r="BL25" s="761">
        <f>IF(BJ25&gt;0,VLOOKUP(A25,'Lista Suspensa'!$A$1:$F$92,3,),0)</f>
        <v>0</v>
      </c>
      <c r="BM25" s="761">
        <f>IF(OR(BJ25&gt;0,BK25&gt;0),VLOOKUP(A25,'Lista Suspensa'!$A$1:$F$90,4,),0)</f>
        <v>0</v>
      </c>
      <c r="BN25" s="761">
        <f>IF(OR(BJ25&gt;0,BK25&gt;0),VLOOKUP(A25,'Lista Suspensa'!$A$1:$F$90,5,),0)</f>
        <v>0</v>
      </c>
      <c r="BO25" s="766">
        <f>IF(OR(BJ25&gt;0,BK25&gt;0),VLOOKUP(A25,'Lista Suspensa'!$A$1:$F$90,6,),0)</f>
        <v>0</v>
      </c>
      <c r="BP25" s="760"/>
      <c r="BQ25" s="760">
        <f t="shared" si="9"/>
        <v>0</v>
      </c>
      <c r="BR25" s="761">
        <f>IF(BP25&gt;0,VLOOKUP(A25,'Lista Suspensa'!$A$1:$F$92,3,),0)</f>
        <v>0</v>
      </c>
      <c r="BS25" s="761">
        <f>IF(OR(BP25&gt;0,BQ25&gt;0),VLOOKUP(A25,'Lista Suspensa'!$A$1:$F$90,4,),0)</f>
        <v>0</v>
      </c>
      <c r="BT25" s="761">
        <f>IF(OR(BP25&gt;0,BQ25&gt;0),VLOOKUP(A25,'Lista Suspensa'!$A$1:$F$90,5,),0)</f>
        <v>0</v>
      </c>
      <c r="BU25" s="766">
        <f>IF(OR(BP25&gt;0,BQ25&gt;0),VLOOKUP(A25,'Lista Suspensa'!$A$1:$F$90,6,),0)</f>
        <v>0</v>
      </c>
      <c r="BV25" s="760"/>
      <c r="BW25" s="760">
        <f t="shared" si="10"/>
        <v>0</v>
      </c>
      <c r="BX25" s="761">
        <f>IF(BV25&gt;0,VLOOKUP(A25,'Lista Suspensa'!$A$1:$F$92,3,),0)</f>
        <v>0</v>
      </c>
      <c r="BY25" s="761">
        <f>IF(OR(BV25&gt;0,BW25&gt;0),VLOOKUP(A25,'Lista Suspensa'!$A$1:$F$90,4,),0)</f>
        <v>0</v>
      </c>
      <c r="BZ25" s="761">
        <f>IF(OR(BV25&gt;0,BW25&gt;0),VLOOKUP(A25,'Lista Suspensa'!$A$1:$F$90,5,),0)</f>
        <v>0</v>
      </c>
      <c r="CA25" s="766">
        <f>IF(OR(BV25&gt;0,BW25&gt;0),VLOOKUP(A25,'Lista Suspensa'!$A$1:$F$90,6,),0)</f>
        <v>0</v>
      </c>
      <c r="CB25" s="760"/>
      <c r="CC25" s="760">
        <f t="shared" si="11"/>
        <v>0</v>
      </c>
      <c r="CD25" s="761">
        <f>IF(CB25&gt;0,VLOOKUP(A25,'Lista Suspensa'!$A$1:$F$92,3,),0)</f>
        <v>0</v>
      </c>
      <c r="CE25" s="761">
        <f>IF(OR(CB25&gt;0,CC25&gt;0),VLOOKUP(A25,'Lista Suspensa'!$A$1:$F$90,4,),0)</f>
        <v>0</v>
      </c>
      <c r="CF25" s="761">
        <f>IF(OR(CB25&gt;0,CC25&gt;0),VLOOKUP(A25,'Lista Suspensa'!$A$1:$F$90,5,),0)</f>
        <v>0</v>
      </c>
      <c r="CG25" s="766">
        <f>IF(OR(CB25&gt;0,CC25&gt;0),VLOOKUP(A25,'Lista Suspensa'!$A$1:$F$90,6,),0)</f>
        <v>0</v>
      </c>
      <c r="CH25" s="760"/>
      <c r="CI25" s="760">
        <f t="shared" si="12"/>
        <v>0</v>
      </c>
      <c r="CJ25" s="761">
        <f>IF(CH25&gt;0,VLOOKUP(A25,'Lista Suspensa'!$A$1:$F$92,3,),0)</f>
        <v>0</v>
      </c>
      <c r="CK25" s="761">
        <f>IF(OR(CH25&gt;0,CI25&gt;0),VLOOKUP(A25,'Lista Suspensa'!$A$1:$F$90,4,),0)</f>
        <v>0</v>
      </c>
      <c r="CL25" s="761">
        <f>IF(OR(CH25&gt;0,CI25&gt;0),VLOOKUP(A25,'Lista Suspensa'!$A$1:$F$90,5,),0)</f>
        <v>0</v>
      </c>
      <c r="CM25" s="767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3"/>
      <c r="C26" s="763">
        <f t="shared" si="0"/>
        <v>0</v>
      </c>
      <c r="D26" s="764">
        <f>IF(B26&gt;0,VLOOKUP(A26,'Lista Suspensa'!$A$1:$F$92,3,),0)</f>
        <v>0</v>
      </c>
      <c r="E26" s="764">
        <f>IF(OR(B26&gt;0,C26&gt;0),VLOOKUP(A26,'Lista Suspensa'!$A$1:$F$90,4,),0)</f>
        <v>0</v>
      </c>
      <c r="F26" s="764">
        <f>IF(OR(B26&gt;0,C26&gt;0),VLOOKUP(A26,'Lista Suspensa'!$A$1:$F$90,5,),0)</f>
        <v>0</v>
      </c>
      <c r="G26" s="765">
        <f>IF(OR(B26&gt;0,C26&gt;0),VLOOKUP(A26,'Lista Suspensa'!$A$1:$F$90,6,),0)</f>
        <v>0</v>
      </c>
      <c r="H26" s="763"/>
      <c r="I26" s="763">
        <f t="shared" si="1"/>
        <v>0</v>
      </c>
      <c r="J26" s="764">
        <f>IF(H26&gt;0,VLOOKUP(A26,'Lista Suspensa'!$A$1:$F$92,3,),0)</f>
        <v>0</v>
      </c>
      <c r="K26" s="764">
        <f>IF(OR(H26&gt;0,I26&gt;0),VLOOKUP(A26,'Lista Suspensa'!$A$1:$F$90,4,),0)</f>
        <v>0</v>
      </c>
      <c r="L26" s="764">
        <f>IF(OR(H26&gt;0,I26&gt;0),VLOOKUP(A26,'Lista Suspensa'!$A$1:$F$90,5,),0)</f>
        <v>0</v>
      </c>
      <c r="M26" s="765">
        <f>IF(OR(H26&gt;0,I26&gt;0),VLOOKUP(A26,'Lista Suspensa'!$A$1:$F$90,6,),0)</f>
        <v>0</v>
      </c>
      <c r="N26" s="763"/>
      <c r="O26" s="763">
        <f t="shared" si="2"/>
        <v>0</v>
      </c>
      <c r="P26" s="764">
        <f>IF(N26&gt;0,VLOOKUP(A26,'Lista Suspensa'!$A$1:$F$92,3,),0)</f>
        <v>0</v>
      </c>
      <c r="Q26" s="764">
        <f>IF(OR(N26&gt;0,O26&gt;0),VLOOKUP(A26,'Lista Suspensa'!$A$1:$F$90,4,),0)</f>
        <v>0</v>
      </c>
      <c r="R26" s="764">
        <f>IF(OR(N26&gt;0,O26&gt;0),VLOOKUP(A26,'Lista Suspensa'!$A$1:$F$90,5,),0)</f>
        <v>0</v>
      </c>
      <c r="S26" s="765">
        <f>IF(OR(N26&gt;0,O26&gt;0),VLOOKUP(A26,'Lista Suspensa'!$A$1:$F$90,6,),0)</f>
        <v>0</v>
      </c>
      <c r="T26" s="763"/>
      <c r="U26" s="763">
        <f t="shared" si="3"/>
        <v>0</v>
      </c>
      <c r="V26" s="764">
        <f>IF(T26&gt;0,VLOOKUP(A26,'Lista Suspensa'!$A$1:$F$92,3,),0)</f>
        <v>0</v>
      </c>
      <c r="W26" s="764">
        <f>IF(OR(T26&gt;0,U26&gt;0),VLOOKUP(A26,'Lista Suspensa'!$A$1:$F$90,4,),0)</f>
        <v>0</v>
      </c>
      <c r="X26" s="764">
        <f>IF(OR(T26&gt;0,U26&gt;0),VLOOKUP(A26,'Lista Suspensa'!$A$1:$F$90,5,),0)</f>
        <v>0</v>
      </c>
      <c r="Y26" s="765">
        <f>IF(OR(T26&gt;0,U26&gt;0),VLOOKUP(A26,'Lista Suspensa'!$A$1:$F$90,6,),0)</f>
        <v>0</v>
      </c>
      <c r="Z26" s="763"/>
      <c r="AA26" s="763">
        <f t="shared" si="4"/>
        <v>0</v>
      </c>
      <c r="AB26" s="764">
        <f>IF(Z26&gt;0,VLOOKUP(A26,'Lista Suspensa'!$A$1:$F$92,3,),0)</f>
        <v>0</v>
      </c>
      <c r="AC26" s="764">
        <f>IF(OR(Z26&gt;0,AA26&gt;0),VLOOKUP(A26,'Lista Suspensa'!$A$1:$F$90,4,),0)</f>
        <v>0</v>
      </c>
      <c r="AD26" s="764">
        <f>IF(OR(Z26&gt;0,AA26&gt;0),VLOOKUP(A26,'Lista Suspensa'!$A$1:$F$90,5,),0)</f>
        <v>0</v>
      </c>
      <c r="AE26" s="765">
        <f>IF(OR(Z26&gt;0,AA26&gt;0),VLOOKUP(A26,'Lista Suspensa'!$A$1:$F$90,6,),0)</f>
        <v>0</v>
      </c>
      <c r="AF26" s="763"/>
      <c r="AG26" s="763">
        <f t="shared" si="15"/>
        <v>0</v>
      </c>
      <c r="AH26" s="764">
        <f>IF(AF26&gt;0,VLOOKUP(A26,'Lista Suspensa'!$A$1:$F$92,3,),0)</f>
        <v>0</v>
      </c>
      <c r="AI26" s="764">
        <f>IF(OR(AF26&gt;0,AG26&gt;0),VLOOKUP(A26,'Lista Suspensa'!$A$1:$F$90,4,),0)</f>
        <v>0</v>
      </c>
      <c r="AJ26" s="764">
        <f>IF(OR(AF26&gt;0,AG26&gt;0),VLOOKUP(A26,'Lista Suspensa'!$A$1:$F$90,5,),0)</f>
        <v>0</v>
      </c>
      <c r="AK26" s="765">
        <f>IF(OR(AF26&gt;0,AG26&gt;0),VLOOKUP(A26,'Lista Suspensa'!$A$1:$F$90,6,),0)</f>
        <v>0</v>
      </c>
      <c r="AL26" s="763"/>
      <c r="AM26" s="763">
        <f t="shared" si="5"/>
        <v>0</v>
      </c>
      <c r="AN26" s="764">
        <f>IF(AL26&gt;0,VLOOKUP(A26,'Lista Suspensa'!$A$1:$F$92,3,),0)</f>
        <v>0</v>
      </c>
      <c r="AO26" s="764">
        <f>IF(OR(AL26&gt;0,AM26&gt;0),VLOOKUP(A26,'Lista Suspensa'!$A$1:$F$90,4,),0)</f>
        <v>0</v>
      </c>
      <c r="AP26" s="764">
        <f>IF(OR(AL26&gt;0,AM26&gt;0),VLOOKUP(A26,'Lista Suspensa'!$A$1:$F$90,5,),0)</f>
        <v>0</v>
      </c>
      <c r="AQ26" s="765">
        <f>IF(OR(AL26&gt;0,AM26&gt;0),VLOOKUP(A26,'Lista Suspensa'!$A$1:$F$90,6,),0)</f>
        <v>0</v>
      </c>
      <c r="AR26" s="763"/>
      <c r="AS26" s="763">
        <f t="shared" si="6"/>
        <v>0</v>
      </c>
      <c r="AT26" s="764">
        <f>IF(AR26&gt;0,VLOOKUP(A26,'Lista Suspensa'!$A$1:$F$92,3,),0)</f>
        <v>0</v>
      </c>
      <c r="AU26" s="764">
        <f>IF(OR(AR26&gt;0,AS26&gt;0),VLOOKUP(A26,'Lista Suspensa'!$A$1:$F$90,4,),0)</f>
        <v>0</v>
      </c>
      <c r="AV26" s="764">
        <f>IF(OR(AR26&gt;0,AS26&gt;0),VLOOKUP(A26,'Lista Suspensa'!$A$1:$F$90,5,),0)</f>
        <v>0</v>
      </c>
      <c r="AW26" s="768">
        <f>IF(OR(AR26&gt;0,AS26&gt;0),VLOOKUP(A26,'Lista Suspensa'!$A$1:$F$90,6,),0)</f>
        <v>0</v>
      </c>
      <c r="AX26" s="763"/>
      <c r="AY26" s="763">
        <f t="shared" si="13"/>
        <v>0</v>
      </c>
      <c r="AZ26" s="764">
        <f>IF(AX26&gt;0,VLOOKUP(A26,'Lista Suspensa'!$A$1:$F$92,3,),0)</f>
        <v>0</v>
      </c>
      <c r="BA26" s="764">
        <f>IF(OR(AX26&gt;0,AY26&gt;0),VLOOKUP(A26,'Lista Suspensa'!$A$1:$F$90,4,),0)</f>
        <v>0</v>
      </c>
      <c r="BB26" s="764">
        <f>IF(OR(AX26&gt;0,AY26&gt;0),VLOOKUP(A26,'Lista Suspensa'!$A$1:$F$90,5,),0)</f>
        <v>0</v>
      </c>
      <c r="BC26" s="768">
        <f>IF(OR(AX26&gt;0,AY26&gt;0),VLOOKUP(A26,'Lista Suspensa'!$A$1:$F$90,6,),0)</f>
        <v>0</v>
      </c>
      <c r="BD26" s="763"/>
      <c r="BE26" s="763">
        <f t="shared" si="7"/>
        <v>0</v>
      </c>
      <c r="BF26" s="764">
        <f>IF(BD26&gt;0,VLOOKUP(A26,'Lista Suspensa'!$A$1:$F$92,3,),0)</f>
        <v>0</v>
      </c>
      <c r="BG26" s="764">
        <f>IF(OR(BD26&gt;0,BE26&gt;0),VLOOKUP(A26,'Lista Suspensa'!$A$1:$F$90,4,),0)</f>
        <v>0</v>
      </c>
      <c r="BH26" s="764">
        <f>IF(OR(BD26&gt;0,BE26&gt;0),VLOOKUP(A26,'Lista Suspensa'!$A$1:$F$90,5,),0)</f>
        <v>0</v>
      </c>
      <c r="BI26" s="768">
        <f>IF(OR(BD26&gt;0,BE26&gt;0),VLOOKUP(A26,'Lista Suspensa'!$A$1:$F$90,6,),0)</f>
        <v>0</v>
      </c>
      <c r="BJ26" s="763"/>
      <c r="BK26" s="763">
        <f t="shared" si="8"/>
        <v>0</v>
      </c>
      <c r="BL26" s="764">
        <f>IF(BJ26&gt;0,VLOOKUP(A26,'Lista Suspensa'!$A$1:$F$92,3,),0)</f>
        <v>0</v>
      </c>
      <c r="BM26" s="764">
        <f>IF(OR(BJ26&gt;0,BK26&gt;0),VLOOKUP(A26,'Lista Suspensa'!$A$1:$F$90,4,),0)</f>
        <v>0</v>
      </c>
      <c r="BN26" s="764">
        <f>IF(OR(BJ26&gt;0,BK26&gt;0),VLOOKUP(A26,'Lista Suspensa'!$A$1:$F$90,5,),0)</f>
        <v>0</v>
      </c>
      <c r="BO26" s="768">
        <f>IF(OR(BJ26&gt;0,BK26&gt;0),VLOOKUP(A26,'Lista Suspensa'!$A$1:$F$90,6,),0)</f>
        <v>0</v>
      </c>
      <c r="BP26" s="763"/>
      <c r="BQ26" s="763">
        <f t="shared" si="9"/>
        <v>0</v>
      </c>
      <c r="BR26" s="764">
        <f>IF(BP26&gt;0,VLOOKUP(A26,'Lista Suspensa'!$A$1:$F$92,3,),0)</f>
        <v>0</v>
      </c>
      <c r="BS26" s="764">
        <f>IF(OR(BP26&gt;0,BQ26&gt;0),VLOOKUP(A26,'Lista Suspensa'!$A$1:$F$90,4,),0)</f>
        <v>0</v>
      </c>
      <c r="BT26" s="764">
        <f>IF(OR(BP26&gt;0,BQ26&gt;0),VLOOKUP(A26,'Lista Suspensa'!$A$1:$F$90,5,),0)</f>
        <v>0</v>
      </c>
      <c r="BU26" s="768">
        <f>IF(OR(BP26&gt;0,BQ26&gt;0),VLOOKUP(A26,'Lista Suspensa'!$A$1:$F$90,6,),0)</f>
        <v>0</v>
      </c>
      <c r="BV26" s="763"/>
      <c r="BW26" s="763">
        <f t="shared" si="10"/>
        <v>0</v>
      </c>
      <c r="BX26" s="764">
        <f>IF(BV26&gt;0,VLOOKUP(A26,'Lista Suspensa'!$A$1:$F$92,3,),0)</f>
        <v>0</v>
      </c>
      <c r="BY26" s="764">
        <f>IF(OR(BV26&gt;0,BW26&gt;0),VLOOKUP(A26,'Lista Suspensa'!$A$1:$F$90,4,),0)</f>
        <v>0</v>
      </c>
      <c r="BZ26" s="764">
        <f>IF(OR(BV26&gt;0,BW26&gt;0),VLOOKUP(A26,'Lista Suspensa'!$A$1:$F$90,5,),0)</f>
        <v>0</v>
      </c>
      <c r="CA26" s="768">
        <f>IF(OR(BV26&gt;0,BW26&gt;0),VLOOKUP(A26,'Lista Suspensa'!$A$1:$F$90,6,),0)</f>
        <v>0</v>
      </c>
      <c r="CB26" s="763"/>
      <c r="CC26" s="763">
        <f t="shared" si="11"/>
        <v>0</v>
      </c>
      <c r="CD26" s="764">
        <f>IF(CB26&gt;0,VLOOKUP(A26,'Lista Suspensa'!$A$1:$F$92,3,),0)</f>
        <v>0</v>
      </c>
      <c r="CE26" s="764">
        <f>IF(OR(CB26&gt;0,CC26&gt;0),VLOOKUP(A26,'Lista Suspensa'!$A$1:$F$90,4,),0)</f>
        <v>0</v>
      </c>
      <c r="CF26" s="764">
        <f>IF(OR(CB26&gt;0,CC26&gt;0),VLOOKUP(A26,'Lista Suspensa'!$A$1:$F$90,5,),0)</f>
        <v>0</v>
      </c>
      <c r="CG26" s="768">
        <f>IF(OR(CB26&gt;0,CC26&gt;0),VLOOKUP(A26,'Lista Suspensa'!$A$1:$F$90,6,),0)</f>
        <v>0</v>
      </c>
      <c r="CH26" s="763"/>
      <c r="CI26" s="763">
        <f t="shared" si="12"/>
        <v>0</v>
      </c>
      <c r="CJ26" s="764">
        <f>IF(CH26&gt;0,VLOOKUP(A26,'Lista Suspensa'!$A$1:$F$92,3,),0)</f>
        <v>0</v>
      </c>
      <c r="CK26" s="764">
        <f>IF(OR(CH26&gt;0,CI26&gt;0),VLOOKUP(A26,'Lista Suspensa'!$A$1:$F$90,4,),0)</f>
        <v>0</v>
      </c>
      <c r="CL26" s="764">
        <f>IF(OR(CH26&gt;0,CI26&gt;0),VLOOKUP(A26,'Lista Suspensa'!$A$1:$F$90,5,),0)</f>
        <v>0</v>
      </c>
      <c r="CM26" s="769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0"/>
      <c r="C27" s="760">
        <f t="shared" si="0"/>
        <v>0</v>
      </c>
      <c r="D27" s="761">
        <f>IF(B27&gt;0,VLOOKUP(A27,'Lista Suspensa'!$A$1:$F$92,3,),0)</f>
        <v>0</v>
      </c>
      <c r="E27" s="761">
        <f>IF(OR(B27&gt;0,C27&gt;0),VLOOKUP(A27,'Lista Suspensa'!$A$1:$F$90,4,),0)</f>
        <v>0</v>
      </c>
      <c r="F27" s="761">
        <f>IF(OR(B27&gt;0,C27&gt;0),VLOOKUP(A27,'Lista Suspensa'!$A$1:$F$90,5,),0)</f>
        <v>0</v>
      </c>
      <c r="G27" s="762">
        <f>IF(OR(B27&gt;0,C27&gt;0),VLOOKUP(A27,'Lista Suspensa'!$A$1:$F$90,6,),0)</f>
        <v>0</v>
      </c>
      <c r="H27" s="760"/>
      <c r="I27" s="760">
        <f t="shared" si="1"/>
        <v>0</v>
      </c>
      <c r="J27" s="761">
        <f>IF(H27&gt;0,VLOOKUP(A27,'Lista Suspensa'!$A$1:$F$92,3,),0)</f>
        <v>0</v>
      </c>
      <c r="K27" s="761">
        <f>IF(OR(H27&gt;0,I27&gt;0),VLOOKUP(A27,'Lista Suspensa'!$A$1:$F$90,4,),0)</f>
        <v>0</v>
      </c>
      <c r="L27" s="761">
        <f>IF(OR(H27&gt;0,I27&gt;0),VLOOKUP(A27,'Lista Suspensa'!$A$1:$F$90,5,),0)</f>
        <v>0</v>
      </c>
      <c r="M27" s="762">
        <f>IF(OR(H27&gt;0,I27&gt;0),VLOOKUP(A27,'Lista Suspensa'!$A$1:$F$90,6,),0)</f>
        <v>0</v>
      </c>
      <c r="N27" s="760"/>
      <c r="O27" s="760">
        <f t="shared" si="2"/>
        <v>0</v>
      </c>
      <c r="P27" s="761">
        <f>IF(N27&gt;0,VLOOKUP(A27,'Lista Suspensa'!$A$1:$F$92,3,),0)</f>
        <v>0</v>
      </c>
      <c r="Q27" s="761">
        <f>IF(OR(N27&gt;0,O27&gt;0),VLOOKUP(A27,'Lista Suspensa'!$A$1:$F$90,4,),0)</f>
        <v>0</v>
      </c>
      <c r="R27" s="761">
        <f>IF(OR(N27&gt;0,O27&gt;0),VLOOKUP(A27,'Lista Suspensa'!$A$1:$F$90,5,),0)</f>
        <v>0</v>
      </c>
      <c r="S27" s="762">
        <f>IF(OR(N27&gt;0,O27&gt;0),VLOOKUP(A27,'Lista Suspensa'!$A$1:$F$90,6,),0)</f>
        <v>0</v>
      </c>
      <c r="T27" s="760"/>
      <c r="U27" s="760">
        <f t="shared" si="3"/>
        <v>0</v>
      </c>
      <c r="V27" s="761">
        <f>IF(T27&gt;0,VLOOKUP(A27,'Lista Suspensa'!$A$1:$F$92,3,),0)</f>
        <v>0</v>
      </c>
      <c r="W27" s="761">
        <f>IF(OR(T27&gt;0,U27&gt;0),VLOOKUP(A27,'Lista Suspensa'!$A$1:$F$90,4,),0)</f>
        <v>0</v>
      </c>
      <c r="X27" s="761">
        <f>IF(OR(T27&gt;0,U27&gt;0),VLOOKUP(A27,'Lista Suspensa'!$A$1:$F$90,5,),0)</f>
        <v>0</v>
      </c>
      <c r="Y27" s="762">
        <f>IF(OR(T27&gt;0,U27&gt;0),VLOOKUP(A27,'Lista Suspensa'!$A$1:$F$90,6,),0)</f>
        <v>0</v>
      </c>
      <c r="Z27" s="760"/>
      <c r="AA27" s="760">
        <f t="shared" si="4"/>
        <v>0</v>
      </c>
      <c r="AB27" s="761">
        <f>IF(Z27&gt;0,VLOOKUP(A27,'Lista Suspensa'!$A$1:$F$92,3,),0)</f>
        <v>0</v>
      </c>
      <c r="AC27" s="761">
        <f>IF(OR(Z27&gt;0,AA27&gt;0),VLOOKUP(A27,'Lista Suspensa'!$A$1:$F$90,4,),0)</f>
        <v>0</v>
      </c>
      <c r="AD27" s="761">
        <f>IF(OR(Z27&gt;0,AA27&gt;0),VLOOKUP(A27,'Lista Suspensa'!$A$1:$F$90,5,),0)</f>
        <v>0</v>
      </c>
      <c r="AE27" s="762">
        <f>IF(OR(Z27&gt;0,AA27&gt;0),VLOOKUP(A27,'Lista Suspensa'!$A$1:$F$90,6,),0)</f>
        <v>0</v>
      </c>
      <c r="AF27" s="760"/>
      <c r="AG27" s="760">
        <f t="shared" si="15"/>
        <v>0</v>
      </c>
      <c r="AH27" s="761">
        <f>IF(AF27&gt;0,VLOOKUP(A27,'Lista Suspensa'!$A$1:$F$92,3,),0)</f>
        <v>0</v>
      </c>
      <c r="AI27" s="761">
        <f>IF(OR(AF27&gt;0,AG27&gt;0),VLOOKUP(A27,'Lista Suspensa'!$A$1:$F$90,4,),0)</f>
        <v>0</v>
      </c>
      <c r="AJ27" s="761">
        <f>IF(OR(AF27&gt;0,AG27&gt;0),VLOOKUP(A27,'Lista Suspensa'!$A$1:$F$90,5,),0)</f>
        <v>0</v>
      </c>
      <c r="AK27" s="762">
        <f>IF(OR(AF27&gt;0,AG27&gt;0),VLOOKUP(A27,'Lista Suspensa'!$A$1:$F$90,6,),0)</f>
        <v>0</v>
      </c>
      <c r="AL27" s="760"/>
      <c r="AM27" s="760">
        <f t="shared" si="5"/>
        <v>0</v>
      </c>
      <c r="AN27" s="761">
        <f>IF(AL27&gt;0,VLOOKUP(A27,'Lista Suspensa'!$A$1:$F$92,3,),0)</f>
        <v>0</v>
      </c>
      <c r="AO27" s="761">
        <f>IF(OR(AL27&gt;0,AM27&gt;0),VLOOKUP(A27,'Lista Suspensa'!$A$1:$F$90,4,),0)</f>
        <v>0</v>
      </c>
      <c r="AP27" s="761">
        <f>IF(OR(AL27&gt;0,AM27&gt;0),VLOOKUP(A27,'Lista Suspensa'!$A$1:$F$90,5,),0)</f>
        <v>0</v>
      </c>
      <c r="AQ27" s="762">
        <f>IF(OR(AL27&gt;0,AM27&gt;0),VLOOKUP(A27,'Lista Suspensa'!$A$1:$F$90,6,),0)</f>
        <v>0</v>
      </c>
      <c r="AR27" s="760"/>
      <c r="AS27" s="760">
        <f t="shared" si="6"/>
        <v>0</v>
      </c>
      <c r="AT27" s="761">
        <f>IF(AR27&gt;0,VLOOKUP(A27,'Lista Suspensa'!$A$1:$F$92,3,),0)</f>
        <v>0</v>
      </c>
      <c r="AU27" s="761">
        <f>IF(OR(AR27&gt;0,AS27&gt;0),VLOOKUP(A27,'Lista Suspensa'!$A$1:$F$90,4,),0)</f>
        <v>0</v>
      </c>
      <c r="AV27" s="761">
        <f>IF(OR(AR27&gt;0,AS27&gt;0),VLOOKUP(A27,'Lista Suspensa'!$A$1:$F$90,5,),0)</f>
        <v>0</v>
      </c>
      <c r="AW27" s="766">
        <f>IF(OR(AR27&gt;0,AS27&gt;0),VLOOKUP(A27,'Lista Suspensa'!$A$1:$F$90,6,),0)</f>
        <v>0</v>
      </c>
      <c r="AX27" s="760"/>
      <c r="AY27" s="760">
        <f t="shared" si="13"/>
        <v>0</v>
      </c>
      <c r="AZ27" s="761">
        <f>IF(AX27&gt;0,VLOOKUP(A27,'Lista Suspensa'!$A$1:$F$92,3,),0)</f>
        <v>0</v>
      </c>
      <c r="BA27" s="761">
        <f>IF(OR(AX27&gt;0,AY27&gt;0),VLOOKUP(A27,'Lista Suspensa'!$A$1:$F$90,4,),0)</f>
        <v>0</v>
      </c>
      <c r="BB27" s="761">
        <f>IF(OR(AX27&gt;0,AY27&gt;0),VLOOKUP(A27,'Lista Suspensa'!$A$1:$F$90,5,),0)</f>
        <v>0</v>
      </c>
      <c r="BC27" s="766">
        <f>IF(OR(AX27&gt;0,AY27&gt;0),VLOOKUP(A27,'Lista Suspensa'!$A$1:$F$90,6,),0)</f>
        <v>0</v>
      </c>
      <c r="BD27" s="760"/>
      <c r="BE27" s="760">
        <f t="shared" si="7"/>
        <v>0</v>
      </c>
      <c r="BF27" s="761">
        <f>IF(BD27&gt;0,VLOOKUP(A27,'Lista Suspensa'!$A$1:$F$92,3,),0)</f>
        <v>0</v>
      </c>
      <c r="BG27" s="761">
        <f>IF(OR(BD27&gt;0,BE27&gt;0),VLOOKUP(A27,'Lista Suspensa'!$A$1:$F$90,4,),0)</f>
        <v>0</v>
      </c>
      <c r="BH27" s="761">
        <f>IF(OR(BD27&gt;0,BE27&gt;0),VLOOKUP(A27,'Lista Suspensa'!$A$1:$F$90,5,),0)</f>
        <v>0</v>
      </c>
      <c r="BI27" s="766">
        <f>IF(OR(BD27&gt;0,BE27&gt;0),VLOOKUP(A27,'Lista Suspensa'!$A$1:$F$90,6,),0)</f>
        <v>0</v>
      </c>
      <c r="BJ27" s="760"/>
      <c r="BK27" s="760">
        <f t="shared" si="8"/>
        <v>0</v>
      </c>
      <c r="BL27" s="761">
        <f>IF(BJ27&gt;0,VLOOKUP(A27,'Lista Suspensa'!$A$1:$F$92,3,),0)</f>
        <v>0</v>
      </c>
      <c r="BM27" s="761">
        <f>IF(OR(BJ27&gt;0,BK27&gt;0),VLOOKUP(A27,'Lista Suspensa'!$A$1:$F$90,4,),0)</f>
        <v>0</v>
      </c>
      <c r="BN27" s="761">
        <f>IF(OR(BJ27&gt;0,BK27&gt;0),VLOOKUP(A27,'Lista Suspensa'!$A$1:$F$90,5,),0)</f>
        <v>0</v>
      </c>
      <c r="BO27" s="766">
        <f>IF(OR(BJ27&gt;0,BK27&gt;0),VLOOKUP(A27,'Lista Suspensa'!$A$1:$F$90,6,),0)</f>
        <v>0</v>
      </c>
      <c r="BP27" s="760"/>
      <c r="BQ27" s="760">
        <f t="shared" si="9"/>
        <v>0</v>
      </c>
      <c r="BR27" s="761">
        <f>IF(BP27&gt;0,VLOOKUP(A27,'Lista Suspensa'!$A$1:$F$92,3,),0)</f>
        <v>0</v>
      </c>
      <c r="BS27" s="761">
        <f>IF(OR(BP27&gt;0,BQ27&gt;0),VLOOKUP(A27,'Lista Suspensa'!$A$1:$F$90,4,),0)</f>
        <v>0</v>
      </c>
      <c r="BT27" s="761">
        <f>IF(OR(BP27&gt;0,BQ27&gt;0),VLOOKUP(A27,'Lista Suspensa'!$A$1:$F$90,5,),0)</f>
        <v>0</v>
      </c>
      <c r="BU27" s="766">
        <f>IF(OR(BP27&gt;0,BQ27&gt;0),VLOOKUP(A27,'Lista Suspensa'!$A$1:$F$90,6,),0)</f>
        <v>0</v>
      </c>
      <c r="BV27" s="760"/>
      <c r="BW27" s="760">
        <f t="shared" si="10"/>
        <v>0</v>
      </c>
      <c r="BX27" s="761">
        <f>IF(BV27&gt;0,VLOOKUP(A27,'Lista Suspensa'!$A$1:$F$92,3,),0)</f>
        <v>0</v>
      </c>
      <c r="BY27" s="761">
        <f>IF(OR(BV27&gt;0,BW27&gt;0),VLOOKUP(A27,'Lista Suspensa'!$A$1:$F$90,4,),0)</f>
        <v>0</v>
      </c>
      <c r="BZ27" s="761">
        <f>IF(OR(BV27&gt;0,BW27&gt;0),VLOOKUP(A27,'Lista Suspensa'!$A$1:$F$90,5,),0)</f>
        <v>0</v>
      </c>
      <c r="CA27" s="766">
        <f>IF(OR(BV27&gt;0,BW27&gt;0),VLOOKUP(A27,'Lista Suspensa'!$A$1:$F$90,6,),0)</f>
        <v>0</v>
      </c>
      <c r="CB27" s="760"/>
      <c r="CC27" s="760">
        <f t="shared" si="11"/>
        <v>0</v>
      </c>
      <c r="CD27" s="761">
        <f>IF(CB27&gt;0,VLOOKUP(A27,'Lista Suspensa'!$A$1:$F$92,3,),0)</f>
        <v>0</v>
      </c>
      <c r="CE27" s="761">
        <f>IF(OR(CB27&gt;0,CC27&gt;0),VLOOKUP(A27,'Lista Suspensa'!$A$1:$F$90,4,),0)</f>
        <v>0</v>
      </c>
      <c r="CF27" s="761">
        <f>IF(OR(CB27&gt;0,CC27&gt;0),VLOOKUP(A27,'Lista Suspensa'!$A$1:$F$90,5,),0)</f>
        <v>0</v>
      </c>
      <c r="CG27" s="766">
        <f>IF(OR(CB27&gt;0,CC27&gt;0),VLOOKUP(A27,'Lista Suspensa'!$A$1:$F$90,6,),0)</f>
        <v>0</v>
      </c>
      <c r="CH27" s="760"/>
      <c r="CI27" s="760">
        <f t="shared" si="12"/>
        <v>0</v>
      </c>
      <c r="CJ27" s="761">
        <f>IF(CH27&gt;0,VLOOKUP(A27,'Lista Suspensa'!$A$1:$F$92,3,),0)</f>
        <v>0</v>
      </c>
      <c r="CK27" s="761">
        <f>IF(OR(CH27&gt;0,CI27&gt;0),VLOOKUP(A27,'Lista Suspensa'!$A$1:$F$90,4,),0)</f>
        <v>0</v>
      </c>
      <c r="CL27" s="761">
        <f>IF(OR(CH27&gt;0,CI27&gt;0),VLOOKUP(A27,'Lista Suspensa'!$A$1:$F$90,5,),0)</f>
        <v>0</v>
      </c>
      <c r="CM27" s="767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3"/>
      <c r="C28" s="763">
        <f t="shared" si="0"/>
        <v>0</v>
      </c>
      <c r="D28" s="764">
        <f>IF(B28&gt;0,VLOOKUP(A28,'Lista Suspensa'!$A$1:$F$92,3,),0)</f>
        <v>0</v>
      </c>
      <c r="E28" s="764">
        <f>IF(OR(B28&gt;0,C28&gt;0),VLOOKUP(A28,'Lista Suspensa'!$A$1:$F$90,4,),0)</f>
        <v>0</v>
      </c>
      <c r="F28" s="764">
        <f>IF(OR(B28&gt;0,C28&gt;0),VLOOKUP(A28,'Lista Suspensa'!$A$1:$F$90,5,),0)</f>
        <v>0</v>
      </c>
      <c r="G28" s="765">
        <f>IF(OR(B28&gt;0,C28&gt;0),VLOOKUP(A28,'Lista Suspensa'!$A$1:$F$90,6,),0)</f>
        <v>0</v>
      </c>
      <c r="H28" s="763"/>
      <c r="I28" s="763">
        <f t="shared" si="1"/>
        <v>0</v>
      </c>
      <c r="J28" s="764">
        <f>IF(H28&gt;0,VLOOKUP(A28,'Lista Suspensa'!$A$1:$F$92,3,),0)</f>
        <v>0</v>
      </c>
      <c r="K28" s="764">
        <f>IF(OR(H28&gt;0,I28&gt;0),VLOOKUP(A28,'Lista Suspensa'!$A$1:$F$90,4,),0)</f>
        <v>0</v>
      </c>
      <c r="L28" s="764">
        <f>IF(OR(H28&gt;0,I28&gt;0),VLOOKUP(A28,'Lista Suspensa'!$A$1:$F$90,5,),0)</f>
        <v>0</v>
      </c>
      <c r="M28" s="765">
        <f>IF(OR(H28&gt;0,I28&gt;0),VLOOKUP(A28,'Lista Suspensa'!$A$1:$F$90,6,),0)</f>
        <v>0</v>
      </c>
      <c r="N28" s="763"/>
      <c r="O28" s="763">
        <f t="shared" si="2"/>
        <v>0</v>
      </c>
      <c r="P28" s="764">
        <f>IF(N28&gt;0,VLOOKUP(A28,'Lista Suspensa'!$A$1:$F$92,3,),0)</f>
        <v>0</v>
      </c>
      <c r="Q28" s="764">
        <f>IF(OR(N28&gt;0,O28&gt;0),VLOOKUP(A28,'Lista Suspensa'!$A$1:$F$90,4,),0)</f>
        <v>0</v>
      </c>
      <c r="R28" s="764">
        <f>IF(OR(N28&gt;0,O28&gt;0),VLOOKUP(A28,'Lista Suspensa'!$A$1:$F$90,5,),0)</f>
        <v>0</v>
      </c>
      <c r="S28" s="765">
        <f>IF(OR(N28&gt;0,O28&gt;0),VLOOKUP(A28,'Lista Suspensa'!$A$1:$F$90,6,),0)</f>
        <v>0</v>
      </c>
      <c r="T28" s="763"/>
      <c r="U28" s="763">
        <f t="shared" si="3"/>
        <v>0</v>
      </c>
      <c r="V28" s="764">
        <f>IF(T28&gt;0,VLOOKUP(A28,'Lista Suspensa'!$A$1:$F$92,3,),0)</f>
        <v>0</v>
      </c>
      <c r="W28" s="764">
        <f>IF(OR(T28&gt;0,U28&gt;0),VLOOKUP(A28,'Lista Suspensa'!$A$1:$F$90,4,),0)</f>
        <v>0</v>
      </c>
      <c r="X28" s="764">
        <f>IF(OR(T28&gt;0,U28&gt;0),VLOOKUP(A28,'Lista Suspensa'!$A$1:$F$90,5,),0)</f>
        <v>0</v>
      </c>
      <c r="Y28" s="765">
        <f>IF(OR(T28&gt;0,U28&gt;0),VLOOKUP(A28,'Lista Suspensa'!$A$1:$F$90,6,),0)</f>
        <v>0</v>
      </c>
      <c r="Z28" s="763"/>
      <c r="AA28" s="763">
        <f t="shared" si="4"/>
        <v>0</v>
      </c>
      <c r="AB28" s="764">
        <f>IF(Z28&gt;0,VLOOKUP(A28,'Lista Suspensa'!$A$1:$F$92,3,),0)</f>
        <v>0</v>
      </c>
      <c r="AC28" s="764">
        <f>IF(OR(Z28&gt;0,AA28&gt;0),VLOOKUP(A28,'Lista Suspensa'!$A$1:$F$90,4,),0)</f>
        <v>0</v>
      </c>
      <c r="AD28" s="764">
        <f>IF(OR(Z28&gt;0,AA28&gt;0),VLOOKUP(A28,'Lista Suspensa'!$A$1:$F$90,5,),0)</f>
        <v>0</v>
      </c>
      <c r="AE28" s="765">
        <f>IF(OR(Z28&gt;0,AA28&gt;0),VLOOKUP(A28,'Lista Suspensa'!$A$1:$F$90,6,),0)</f>
        <v>0</v>
      </c>
      <c r="AF28" s="763"/>
      <c r="AG28" s="763">
        <f t="shared" si="15"/>
        <v>0</v>
      </c>
      <c r="AH28" s="764">
        <f>IF(AF28&gt;0,VLOOKUP(A28,'Lista Suspensa'!$A$1:$F$92,3,),0)</f>
        <v>0</v>
      </c>
      <c r="AI28" s="764">
        <f>IF(OR(AF28&gt;0,AG28&gt;0),VLOOKUP(A28,'Lista Suspensa'!$A$1:$F$90,4,),0)</f>
        <v>0</v>
      </c>
      <c r="AJ28" s="764">
        <f>IF(OR(AF28&gt;0,AG28&gt;0),VLOOKUP(A28,'Lista Suspensa'!$A$1:$F$90,5,),0)</f>
        <v>0</v>
      </c>
      <c r="AK28" s="765">
        <f>IF(OR(AF28&gt;0,AG28&gt;0),VLOOKUP(A28,'Lista Suspensa'!$A$1:$F$90,6,),0)</f>
        <v>0</v>
      </c>
      <c r="AL28" s="763"/>
      <c r="AM28" s="763">
        <f t="shared" si="5"/>
        <v>0</v>
      </c>
      <c r="AN28" s="764">
        <f>IF(AL28&gt;0,VLOOKUP(A28,'Lista Suspensa'!$A$1:$F$92,3,),0)</f>
        <v>0</v>
      </c>
      <c r="AO28" s="764">
        <f>IF(OR(AL28&gt;0,AM28&gt;0),VLOOKUP(A28,'Lista Suspensa'!$A$1:$F$90,4,),0)</f>
        <v>0</v>
      </c>
      <c r="AP28" s="764">
        <f>IF(OR(AL28&gt;0,AM28&gt;0),VLOOKUP(A28,'Lista Suspensa'!$A$1:$F$90,5,),0)</f>
        <v>0</v>
      </c>
      <c r="AQ28" s="765">
        <f>IF(OR(AL28&gt;0,AM28&gt;0),VLOOKUP(A28,'Lista Suspensa'!$A$1:$F$90,6,),0)</f>
        <v>0</v>
      </c>
      <c r="AR28" s="763"/>
      <c r="AS28" s="763">
        <f t="shared" si="6"/>
        <v>0</v>
      </c>
      <c r="AT28" s="764">
        <f>IF(AR28&gt;0,VLOOKUP(A28,'Lista Suspensa'!$A$1:$F$92,3,),0)</f>
        <v>0</v>
      </c>
      <c r="AU28" s="764">
        <f>IF(OR(AR28&gt;0,AS28&gt;0),VLOOKUP(A28,'Lista Suspensa'!$A$1:$F$90,4,),0)</f>
        <v>0</v>
      </c>
      <c r="AV28" s="764">
        <f>IF(OR(AR28&gt;0,AS28&gt;0),VLOOKUP(A28,'Lista Suspensa'!$A$1:$F$90,5,),0)</f>
        <v>0</v>
      </c>
      <c r="AW28" s="768">
        <f>IF(OR(AR28&gt;0,AS28&gt;0),VLOOKUP(A28,'Lista Suspensa'!$A$1:$F$90,6,),0)</f>
        <v>0</v>
      </c>
      <c r="AX28" s="763"/>
      <c r="AY28" s="763">
        <f t="shared" si="13"/>
        <v>0</v>
      </c>
      <c r="AZ28" s="764">
        <f>IF(AX28&gt;0,VLOOKUP(A28,'Lista Suspensa'!$A$1:$F$92,3,),0)</f>
        <v>0</v>
      </c>
      <c r="BA28" s="764">
        <f>IF(OR(AX28&gt;0,AY28&gt;0),VLOOKUP(A28,'Lista Suspensa'!$A$1:$F$90,4,),0)</f>
        <v>0</v>
      </c>
      <c r="BB28" s="764">
        <f>IF(OR(AX28&gt;0,AY28&gt;0),VLOOKUP(A28,'Lista Suspensa'!$A$1:$F$90,5,),0)</f>
        <v>0</v>
      </c>
      <c r="BC28" s="768">
        <f>IF(OR(AX28&gt;0,AY28&gt;0),VLOOKUP(A28,'Lista Suspensa'!$A$1:$F$90,6,),0)</f>
        <v>0</v>
      </c>
      <c r="BD28" s="763"/>
      <c r="BE28" s="763">
        <f t="shared" si="7"/>
        <v>0</v>
      </c>
      <c r="BF28" s="764">
        <f>IF(BD28&gt;0,VLOOKUP(A28,'Lista Suspensa'!$A$1:$F$92,3,),0)</f>
        <v>0</v>
      </c>
      <c r="BG28" s="764">
        <f>IF(OR(BD28&gt;0,BE28&gt;0),VLOOKUP(A28,'Lista Suspensa'!$A$1:$F$90,4,),0)</f>
        <v>0</v>
      </c>
      <c r="BH28" s="764">
        <f>IF(OR(BD28&gt;0,BE28&gt;0),VLOOKUP(A28,'Lista Suspensa'!$A$1:$F$90,5,),0)</f>
        <v>0</v>
      </c>
      <c r="BI28" s="768">
        <f>IF(OR(BD28&gt;0,BE28&gt;0),VLOOKUP(A28,'Lista Suspensa'!$A$1:$F$90,6,),0)</f>
        <v>0</v>
      </c>
      <c r="BJ28" s="763"/>
      <c r="BK28" s="763">
        <f t="shared" si="8"/>
        <v>0</v>
      </c>
      <c r="BL28" s="764">
        <f>IF(BJ28&gt;0,VLOOKUP(A28,'Lista Suspensa'!$A$1:$F$92,3,),0)</f>
        <v>0</v>
      </c>
      <c r="BM28" s="764">
        <f>IF(OR(BJ28&gt;0,BK28&gt;0),VLOOKUP(A28,'Lista Suspensa'!$A$1:$F$90,4,),0)</f>
        <v>0</v>
      </c>
      <c r="BN28" s="764">
        <f>IF(OR(BJ28&gt;0,BK28&gt;0),VLOOKUP(A28,'Lista Suspensa'!$A$1:$F$90,5,),0)</f>
        <v>0</v>
      </c>
      <c r="BO28" s="768">
        <f>IF(OR(BJ28&gt;0,BK28&gt;0),VLOOKUP(A28,'Lista Suspensa'!$A$1:$F$90,6,),0)</f>
        <v>0</v>
      </c>
      <c r="BP28" s="763"/>
      <c r="BQ28" s="763">
        <f t="shared" si="9"/>
        <v>0</v>
      </c>
      <c r="BR28" s="764">
        <f>IF(BP28&gt;0,VLOOKUP(A28,'Lista Suspensa'!$A$1:$F$92,3,),0)</f>
        <v>0</v>
      </c>
      <c r="BS28" s="764">
        <f>IF(OR(BP28&gt;0,BQ28&gt;0),VLOOKUP(A28,'Lista Suspensa'!$A$1:$F$90,4,),0)</f>
        <v>0</v>
      </c>
      <c r="BT28" s="764">
        <f>IF(OR(BP28&gt;0,BQ28&gt;0),VLOOKUP(A28,'Lista Suspensa'!$A$1:$F$90,5,),0)</f>
        <v>0</v>
      </c>
      <c r="BU28" s="768">
        <f>IF(OR(BP28&gt;0,BQ28&gt;0),VLOOKUP(A28,'Lista Suspensa'!$A$1:$F$90,6,),0)</f>
        <v>0</v>
      </c>
      <c r="BV28" s="763"/>
      <c r="BW28" s="763">
        <f t="shared" si="10"/>
        <v>0</v>
      </c>
      <c r="BX28" s="764">
        <f>IF(BV28&gt;0,VLOOKUP(A28,'Lista Suspensa'!$A$1:$F$92,3,),0)</f>
        <v>0</v>
      </c>
      <c r="BY28" s="764">
        <f>IF(OR(BV28&gt;0,BW28&gt;0),VLOOKUP(A28,'Lista Suspensa'!$A$1:$F$90,4,),0)</f>
        <v>0</v>
      </c>
      <c r="BZ28" s="764">
        <f>IF(OR(BV28&gt;0,BW28&gt;0),VLOOKUP(A28,'Lista Suspensa'!$A$1:$F$90,5,),0)</f>
        <v>0</v>
      </c>
      <c r="CA28" s="768">
        <f>IF(OR(BV28&gt;0,BW28&gt;0),VLOOKUP(A28,'Lista Suspensa'!$A$1:$F$90,6,),0)</f>
        <v>0</v>
      </c>
      <c r="CB28" s="763"/>
      <c r="CC28" s="763">
        <f t="shared" si="11"/>
        <v>0</v>
      </c>
      <c r="CD28" s="764">
        <f>IF(CB28&gt;0,VLOOKUP(A28,'Lista Suspensa'!$A$1:$F$92,3,),0)</f>
        <v>0</v>
      </c>
      <c r="CE28" s="764">
        <f>IF(OR(CB28&gt;0,CC28&gt;0),VLOOKUP(A28,'Lista Suspensa'!$A$1:$F$90,4,),0)</f>
        <v>0</v>
      </c>
      <c r="CF28" s="764">
        <f>IF(OR(CB28&gt;0,CC28&gt;0),VLOOKUP(A28,'Lista Suspensa'!$A$1:$F$90,5,),0)</f>
        <v>0</v>
      </c>
      <c r="CG28" s="768">
        <f>IF(OR(CB28&gt;0,CC28&gt;0),VLOOKUP(A28,'Lista Suspensa'!$A$1:$F$90,6,),0)</f>
        <v>0</v>
      </c>
      <c r="CH28" s="763"/>
      <c r="CI28" s="763">
        <f t="shared" si="12"/>
        <v>0</v>
      </c>
      <c r="CJ28" s="764">
        <f>IF(CH28&gt;0,VLOOKUP(A28,'Lista Suspensa'!$A$1:$F$92,3,),0)</f>
        <v>0</v>
      </c>
      <c r="CK28" s="764">
        <f>IF(OR(CH28&gt;0,CI28&gt;0),VLOOKUP(A28,'Lista Suspensa'!$A$1:$F$90,4,),0)</f>
        <v>0</v>
      </c>
      <c r="CL28" s="764">
        <f>IF(OR(CH28&gt;0,CI28&gt;0),VLOOKUP(A28,'Lista Suspensa'!$A$1:$F$90,5,),0)</f>
        <v>0</v>
      </c>
      <c r="CM28" s="769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0"/>
      <c r="C29" s="760">
        <f t="shared" si="0"/>
        <v>0</v>
      </c>
      <c r="D29" s="761">
        <f>IF(B29&gt;0,VLOOKUP(A29,'Lista Suspensa'!$A$1:$F$92,3,),0)</f>
        <v>0</v>
      </c>
      <c r="E29" s="761">
        <f>IF(OR(B29&gt;0,C29&gt;0),VLOOKUP(A29,'Lista Suspensa'!$A$1:$F$90,4,),0)</f>
        <v>0</v>
      </c>
      <c r="F29" s="761">
        <f>IF(OR(B29&gt;0,C29&gt;0),VLOOKUP(A29,'Lista Suspensa'!$A$1:$F$90,5,),0)</f>
        <v>0</v>
      </c>
      <c r="G29" s="762">
        <f>IF(OR(B29&gt;0,C29&gt;0),VLOOKUP(A29,'Lista Suspensa'!$A$1:$F$90,6,),0)</f>
        <v>0</v>
      </c>
      <c r="H29" s="760"/>
      <c r="I29" s="760">
        <f t="shared" si="1"/>
        <v>0</v>
      </c>
      <c r="J29" s="761">
        <f>IF(H29&gt;0,VLOOKUP(A29,'Lista Suspensa'!$A$1:$F$92,3,),0)</f>
        <v>0</v>
      </c>
      <c r="K29" s="761">
        <f>IF(OR(H29&gt;0,I29&gt;0),VLOOKUP(A29,'Lista Suspensa'!$A$1:$F$90,4,),0)</f>
        <v>0</v>
      </c>
      <c r="L29" s="761">
        <f>IF(OR(H29&gt;0,I29&gt;0),VLOOKUP(A29,'Lista Suspensa'!$A$1:$F$90,5,),0)</f>
        <v>0</v>
      </c>
      <c r="M29" s="762">
        <f>IF(OR(H29&gt;0,I29&gt;0),VLOOKUP(A29,'Lista Suspensa'!$A$1:$F$90,6,),0)</f>
        <v>0</v>
      </c>
      <c r="N29" s="760"/>
      <c r="O29" s="760">
        <f t="shared" si="2"/>
        <v>0</v>
      </c>
      <c r="P29" s="761">
        <f>IF(N29&gt;0,VLOOKUP(A29,'Lista Suspensa'!$A$1:$F$92,3,),0)</f>
        <v>0</v>
      </c>
      <c r="Q29" s="761">
        <f>IF(OR(N29&gt;0,O29&gt;0),VLOOKUP(A29,'Lista Suspensa'!$A$1:$F$90,4,),0)</f>
        <v>0</v>
      </c>
      <c r="R29" s="761">
        <f>IF(OR(N29&gt;0,O29&gt;0),VLOOKUP(A29,'Lista Suspensa'!$A$1:$F$90,5,),0)</f>
        <v>0</v>
      </c>
      <c r="S29" s="762">
        <f>IF(OR(N29&gt;0,O29&gt;0),VLOOKUP(A29,'Lista Suspensa'!$A$1:$F$90,6,),0)</f>
        <v>0</v>
      </c>
      <c r="T29" s="760"/>
      <c r="U29" s="760">
        <f t="shared" si="3"/>
        <v>0</v>
      </c>
      <c r="V29" s="761">
        <f>IF(T29&gt;0,VLOOKUP(A29,'Lista Suspensa'!$A$1:$F$92,3,),0)</f>
        <v>0</v>
      </c>
      <c r="W29" s="761">
        <f>IF(OR(T29&gt;0,U29&gt;0),VLOOKUP(A29,'Lista Suspensa'!$A$1:$F$90,4,),0)</f>
        <v>0</v>
      </c>
      <c r="X29" s="761">
        <f>IF(OR(T29&gt;0,U29&gt;0),VLOOKUP(A29,'Lista Suspensa'!$A$1:$F$90,5,),0)</f>
        <v>0</v>
      </c>
      <c r="Y29" s="762">
        <f>IF(OR(T29&gt;0,U29&gt;0),VLOOKUP(A29,'Lista Suspensa'!$A$1:$F$90,6,),0)</f>
        <v>0</v>
      </c>
      <c r="Z29" s="760"/>
      <c r="AA29" s="760">
        <f t="shared" si="4"/>
        <v>0</v>
      </c>
      <c r="AB29" s="761">
        <f>IF(Z29&gt;0,VLOOKUP(A29,'Lista Suspensa'!$A$1:$F$92,3,),0)</f>
        <v>0</v>
      </c>
      <c r="AC29" s="761">
        <f>IF(OR(Z29&gt;0,AA29&gt;0),VLOOKUP(A29,'Lista Suspensa'!$A$1:$F$90,4,),0)</f>
        <v>0</v>
      </c>
      <c r="AD29" s="761">
        <f>IF(OR(Z29&gt;0,AA29&gt;0),VLOOKUP(A29,'Lista Suspensa'!$A$1:$F$90,5,),0)</f>
        <v>0</v>
      </c>
      <c r="AE29" s="762">
        <f>IF(OR(Z29&gt;0,AA29&gt;0),VLOOKUP(A29,'Lista Suspensa'!$A$1:$F$90,6,),0)</f>
        <v>0</v>
      </c>
      <c r="AF29" s="760"/>
      <c r="AG29" s="760">
        <f t="shared" si="15"/>
        <v>0</v>
      </c>
      <c r="AH29" s="761">
        <f>IF(AF29&gt;0,VLOOKUP(A29,'Lista Suspensa'!$A$1:$F$92,3,),0)</f>
        <v>0</v>
      </c>
      <c r="AI29" s="761">
        <f>IF(OR(AF29&gt;0,AG29&gt;0),VLOOKUP(A29,'Lista Suspensa'!$A$1:$F$90,4,),0)</f>
        <v>0</v>
      </c>
      <c r="AJ29" s="761">
        <f>IF(OR(AF29&gt;0,AG29&gt;0),VLOOKUP(A29,'Lista Suspensa'!$A$1:$F$90,5,),0)</f>
        <v>0</v>
      </c>
      <c r="AK29" s="762">
        <f>IF(OR(AF29&gt;0,AG29&gt;0),VLOOKUP(A29,'Lista Suspensa'!$A$1:$F$90,6,),0)</f>
        <v>0</v>
      </c>
      <c r="AL29" s="760"/>
      <c r="AM29" s="760">
        <f t="shared" si="5"/>
        <v>0</v>
      </c>
      <c r="AN29" s="761">
        <f>IF(AL29&gt;0,VLOOKUP(A29,'Lista Suspensa'!$A$1:$F$92,3,),0)</f>
        <v>0</v>
      </c>
      <c r="AO29" s="761">
        <f>IF(OR(AL29&gt;0,AM29&gt;0),VLOOKUP(A29,'Lista Suspensa'!$A$1:$F$90,4,),0)</f>
        <v>0</v>
      </c>
      <c r="AP29" s="761">
        <f>IF(OR(AL29&gt;0,AM29&gt;0),VLOOKUP(A29,'Lista Suspensa'!$A$1:$F$90,5,),0)</f>
        <v>0</v>
      </c>
      <c r="AQ29" s="762">
        <f>IF(OR(AL29&gt;0,AM29&gt;0),VLOOKUP(A29,'Lista Suspensa'!$A$1:$F$90,6,),0)</f>
        <v>0</v>
      </c>
      <c r="AR29" s="760"/>
      <c r="AS29" s="760">
        <f t="shared" si="6"/>
        <v>0</v>
      </c>
      <c r="AT29" s="761">
        <f>IF(AR29&gt;0,VLOOKUP(A29,'Lista Suspensa'!$A$1:$F$92,3,),0)</f>
        <v>0</v>
      </c>
      <c r="AU29" s="761">
        <f>IF(OR(AR29&gt;0,AS29&gt;0),VLOOKUP(A29,'Lista Suspensa'!$A$1:$F$90,4,),0)</f>
        <v>0</v>
      </c>
      <c r="AV29" s="761">
        <f>IF(OR(AR29&gt;0,AS29&gt;0),VLOOKUP(A29,'Lista Suspensa'!$A$1:$F$90,5,),0)</f>
        <v>0</v>
      </c>
      <c r="AW29" s="766">
        <f>IF(OR(AR29&gt;0,AS29&gt;0),VLOOKUP(A29,'Lista Suspensa'!$A$1:$F$90,6,),0)</f>
        <v>0</v>
      </c>
      <c r="AX29" s="760"/>
      <c r="AY29" s="760">
        <f t="shared" si="13"/>
        <v>0</v>
      </c>
      <c r="AZ29" s="761">
        <f>IF(AX29&gt;0,VLOOKUP(A29,'Lista Suspensa'!$A$1:$F$92,3,),0)</f>
        <v>0</v>
      </c>
      <c r="BA29" s="761">
        <f>IF(OR(AX29&gt;0,AY29&gt;0),VLOOKUP(A29,'Lista Suspensa'!$A$1:$F$90,4,),0)</f>
        <v>0</v>
      </c>
      <c r="BB29" s="761">
        <f>IF(OR(AX29&gt;0,AY29&gt;0),VLOOKUP(A29,'Lista Suspensa'!$A$1:$F$90,5,),0)</f>
        <v>0</v>
      </c>
      <c r="BC29" s="766">
        <f>IF(OR(AX29&gt;0,AY29&gt;0),VLOOKUP(A29,'Lista Suspensa'!$A$1:$F$90,6,),0)</f>
        <v>0</v>
      </c>
      <c r="BD29" s="760"/>
      <c r="BE29" s="760">
        <f t="shared" si="7"/>
        <v>0</v>
      </c>
      <c r="BF29" s="761">
        <f>IF(BD29&gt;0,VLOOKUP(A29,'Lista Suspensa'!$A$1:$F$92,3,),0)</f>
        <v>0</v>
      </c>
      <c r="BG29" s="761">
        <f>IF(OR(BD29&gt;0,BE29&gt;0),VLOOKUP(A29,'Lista Suspensa'!$A$1:$F$90,4,),0)</f>
        <v>0</v>
      </c>
      <c r="BH29" s="761">
        <f>IF(OR(BD29&gt;0,BE29&gt;0),VLOOKUP(A29,'Lista Suspensa'!$A$1:$F$90,5,),0)</f>
        <v>0</v>
      </c>
      <c r="BI29" s="766">
        <f>IF(OR(BD29&gt;0,BE29&gt;0),VLOOKUP(A29,'Lista Suspensa'!$A$1:$F$90,6,),0)</f>
        <v>0</v>
      </c>
      <c r="BJ29" s="760"/>
      <c r="BK29" s="760">
        <f t="shared" si="8"/>
        <v>0</v>
      </c>
      <c r="BL29" s="761">
        <f>IF(BJ29&gt;0,VLOOKUP(A29,'Lista Suspensa'!$A$1:$F$92,3,),0)</f>
        <v>0</v>
      </c>
      <c r="BM29" s="761">
        <f>IF(OR(BJ29&gt;0,BK29&gt;0),VLOOKUP(A29,'Lista Suspensa'!$A$1:$F$90,4,),0)</f>
        <v>0</v>
      </c>
      <c r="BN29" s="761">
        <f>IF(OR(BJ29&gt;0,BK29&gt;0),VLOOKUP(A29,'Lista Suspensa'!$A$1:$F$90,5,),0)</f>
        <v>0</v>
      </c>
      <c r="BO29" s="766">
        <f>IF(OR(BJ29&gt;0,BK29&gt;0),VLOOKUP(A29,'Lista Suspensa'!$A$1:$F$90,6,),0)</f>
        <v>0</v>
      </c>
      <c r="BP29" s="760"/>
      <c r="BQ29" s="760">
        <f t="shared" si="9"/>
        <v>0</v>
      </c>
      <c r="BR29" s="761">
        <f>IF(BP29&gt;0,VLOOKUP(A29,'Lista Suspensa'!$A$1:$F$92,3,),0)</f>
        <v>0</v>
      </c>
      <c r="BS29" s="761">
        <f>IF(OR(BP29&gt;0,BQ29&gt;0),VLOOKUP(A29,'Lista Suspensa'!$A$1:$F$90,4,),0)</f>
        <v>0</v>
      </c>
      <c r="BT29" s="761">
        <f>IF(OR(BP29&gt;0,BQ29&gt;0),VLOOKUP(A29,'Lista Suspensa'!$A$1:$F$90,5,),0)</f>
        <v>0</v>
      </c>
      <c r="BU29" s="766">
        <f>IF(OR(BP29&gt;0,BQ29&gt;0),VLOOKUP(A29,'Lista Suspensa'!$A$1:$F$90,6,),0)</f>
        <v>0</v>
      </c>
      <c r="BV29" s="760"/>
      <c r="BW29" s="760">
        <f t="shared" si="10"/>
        <v>0</v>
      </c>
      <c r="BX29" s="761">
        <f>IF(BV29&gt;0,VLOOKUP(A29,'Lista Suspensa'!$A$1:$F$92,3,),0)</f>
        <v>0</v>
      </c>
      <c r="BY29" s="761">
        <f>IF(OR(BV29&gt;0,BW29&gt;0),VLOOKUP(A29,'Lista Suspensa'!$A$1:$F$90,4,),0)</f>
        <v>0</v>
      </c>
      <c r="BZ29" s="761">
        <f>IF(OR(BV29&gt;0,BW29&gt;0),VLOOKUP(A29,'Lista Suspensa'!$A$1:$F$90,5,),0)</f>
        <v>0</v>
      </c>
      <c r="CA29" s="766">
        <f>IF(OR(BV29&gt;0,BW29&gt;0),VLOOKUP(A29,'Lista Suspensa'!$A$1:$F$90,6,),0)</f>
        <v>0</v>
      </c>
      <c r="CB29" s="760"/>
      <c r="CC29" s="760">
        <f t="shared" si="11"/>
        <v>0</v>
      </c>
      <c r="CD29" s="761">
        <f>IF(CB29&gt;0,VLOOKUP(A29,'Lista Suspensa'!$A$1:$F$92,3,),0)</f>
        <v>0</v>
      </c>
      <c r="CE29" s="761">
        <f>IF(OR(CB29&gt;0,CC29&gt;0),VLOOKUP(A29,'Lista Suspensa'!$A$1:$F$90,4,),0)</f>
        <v>0</v>
      </c>
      <c r="CF29" s="761">
        <f>IF(OR(CB29&gt;0,CC29&gt;0),VLOOKUP(A29,'Lista Suspensa'!$A$1:$F$90,5,),0)</f>
        <v>0</v>
      </c>
      <c r="CG29" s="766">
        <f>IF(OR(CB29&gt;0,CC29&gt;0),VLOOKUP(A29,'Lista Suspensa'!$A$1:$F$90,6,),0)</f>
        <v>0</v>
      </c>
      <c r="CH29" s="760"/>
      <c r="CI29" s="760">
        <f t="shared" si="12"/>
        <v>0</v>
      </c>
      <c r="CJ29" s="761">
        <f>IF(CH29&gt;0,VLOOKUP(A29,'Lista Suspensa'!$A$1:$F$92,3,),0)</f>
        <v>0</v>
      </c>
      <c r="CK29" s="761">
        <f>IF(OR(CH29&gt;0,CI29&gt;0),VLOOKUP(A29,'Lista Suspensa'!$A$1:$F$90,4,),0)</f>
        <v>0</v>
      </c>
      <c r="CL29" s="761">
        <f>IF(OR(CH29&gt;0,CI29&gt;0),VLOOKUP(A29,'Lista Suspensa'!$A$1:$F$90,5,),0)</f>
        <v>0</v>
      </c>
      <c r="CM29" s="767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3"/>
      <c r="C30" s="763">
        <f t="shared" si="0"/>
        <v>0</v>
      </c>
      <c r="D30" s="764">
        <f>IF(B30&gt;0,VLOOKUP(A30,'Lista Suspensa'!$A$1:$F$92,3,),0)</f>
        <v>0</v>
      </c>
      <c r="E30" s="764">
        <f>IF(OR(B30&gt;0,C30&gt;0),VLOOKUP(A30,'Lista Suspensa'!$A$1:$F$90,4,),0)</f>
        <v>0</v>
      </c>
      <c r="F30" s="764">
        <f>IF(OR(B30&gt;0,C30&gt;0),VLOOKUP(A30,'Lista Suspensa'!$A$1:$F$90,5,),0)</f>
        <v>0</v>
      </c>
      <c r="G30" s="765">
        <f>IF(OR(B30&gt;0,C30&gt;0),VLOOKUP(A30,'Lista Suspensa'!$A$1:$F$90,6,),0)</f>
        <v>0</v>
      </c>
      <c r="H30" s="763"/>
      <c r="I30" s="763">
        <f t="shared" si="1"/>
        <v>0</v>
      </c>
      <c r="J30" s="764">
        <f>IF(H30&gt;0,VLOOKUP(A30,'Lista Suspensa'!$A$1:$F$92,3,),0)</f>
        <v>0</v>
      </c>
      <c r="K30" s="764">
        <f>IF(OR(H30&gt;0,I30&gt;0),VLOOKUP(A30,'Lista Suspensa'!$A$1:$F$90,4,),0)</f>
        <v>0</v>
      </c>
      <c r="L30" s="764">
        <f>IF(OR(H30&gt;0,I30&gt;0),VLOOKUP(A30,'Lista Suspensa'!$A$1:$F$90,5,),0)</f>
        <v>0</v>
      </c>
      <c r="M30" s="765">
        <f>IF(OR(H30&gt;0,I30&gt;0),VLOOKUP(A30,'Lista Suspensa'!$A$1:$F$90,6,),0)</f>
        <v>0</v>
      </c>
      <c r="N30" s="763"/>
      <c r="O30" s="763">
        <f t="shared" si="2"/>
        <v>0</v>
      </c>
      <c r="P30" s="764">
        <f>IF(N30&gt;0,VLOOKUP(A30,'Lista Suspensa'!$A$1:$F$92,3,),0)</f>
        <v>0</v>
      </c>
      <c r="Q30" s="764">
        <f>IF(OR(N30&gt;0,O30&gt;0),VLOOKUP(A30,'Lista Suspensa'!$A$1:$F$90,4,),0)</f>
        <v>0</v>
      </c>
      <c r="R30" s="764">
        <f>IF(OR(N30&gt;0,O30&gt;0),VLOOKUP(A30,'Lista Suspensa'!$A$1:$F$90,5,),0)</f>
        <v>0</v>
      </c>
      <c r="S30" s="765">
        <f>IF(OR(N30&gt;0,O30&gt;0),VLOOKUP(A30,'Lista Suspensa'!$A$1:$F$90,6,),0)</f>
        <v>0</v>
      </c>
      <c r="T30" s="763"/>
      <c r="U30" s="763">
        <f t="shared" si="3"/>
        <v>0</v>
      </c>
      <c r="V30" s="764">
        <f>IF(T30&gt;0,VLOOKUP(A30,'Lista Suspensa'!$A$1:$F$92,3,),0)</f>
        <v>0</v>
      </c>
      <c r="W30" s="764">
        <f>IF(OR(T30&gt;0,U30&gt;0),VLOOKUP(A30,'Lista Suspensa'!$A$1:$F$90,4,),0)</f>
        <v>0</v>
      </c>
      <c r="X30" s="764">
        <f>IF(OR(T30&gt;0,U30&gt;0),VLOOKUP(A30,'Lista Suspensa'!$A$1:$F$90,5,),0)</f>
        <v>0</v>
      </c>
      <c r="Y30" s="765">
        <f>IF(OR(T30&gt;0,U30&gt;0),VLOOKUP(A30,'Lista Suspensa'!$A$1:$F$90,6,),0)</f>
        <v>0</v>
      </c>
      <c r="Z30" s="763"/>
      <c r="AA30" s="763">
        <f t="shared" si="4"/>
        <v>0</v>
      </c>
      <c r="AB30" s="764">
        <f>IF(Z30&gt;0,VLOOKUP(A30,'Lista Suspensa'!$A$1:$F$92,3,),0)</f>
        <v>0</v>
      </c>
      <c r="AC30" s="764">
        <f>IF(OR(Z30&gt;0,AA30&gt;0),VLOOKUP(A30,'Lista Suspensa'!$A$1:$F$90,4,),0)</f>
        <v>0</v>
      </c>
      <c r="AD30" s="764">
        <f>IF(OR(Z30&gt;0,AA30&gt;0),VLOOKUP(A30,'Lista Suspensa'!$A$1:$F$90,5,),0)</f>
        <v>0</v>
      </c>
      <c r="AE30" s="765">
        <f>IF(OR(Z30&gt;0,AA30&gt;0),VLOOKUP(A30,'Lista Suspensa'!$A$1:$F$90,6,),0)</f>
        <v>0</v>
      </c>
      <c r="AF30" s="763"/>
      <c r="AG30" s="763">
        <f t="shared" si="15"/>
        <v>0</v>
      </c>
      <c r="AH30" s="764">
        <f>IF(AF30&gt;0,VLOOKUP(A30,'Lista Suspensa'!$A$1:$F$92,3,),0)</f>
        <v>0</v>
      </c>
      <c r="AI30" s="764">
        <f>IF(OR(AF30&gt;0,AG30&gt;0),VLOOKUP(A30,'Lista Suspensa'!$A$1:$F$90,4,),0)</f>
        <v>0</v>
      </c>
      <c r="AJ30" s="764">
        <f>IF(OR(AF30&gt;0,AG30&gt;0),VLOOKUP(A30,'Lista Suspensa'!$A$1:$F$90,5,),0)</f>
        <v>0</v>
      </c>
      <c r="AK30" s="765">
        <f>IF(OR(AF30&gt;0,AG30&gt;0),VLOOKUP(A30,'Lista Suspensa'!$A$1:$F$90,6,),0)</f>
        <v>0</v>
      </c>
      <c r="AL30" s="763"/>
      <c r="AM30" s="763">
        <f t="shared" si="5"/>
        <v>0</v>
      </c>
      <c r="AN30" s="764">
        <f>IF(AL30&gt;0,VLOOKUP(A30,'Lista Suspensa'!$A$1:$F$92,3,),0)</f>
        <v>0</v>
      </c>
      <c r="AO30" s="764">
        <f>IF(OR(AL30&gt;0,AM30&gt;0),VLOOKUP(A30,'Lista Suspensa'!$A$1:$F$90,4,),0)</f>
        <v>0</v>
      </c>
      <c r="AP30" s="764">
        <f>IF(OR(AL30&gt;0,AM30&gt;0),VLOOKUP(A30,'Lista Suspensa'!$A$1:$F$90,5,),0)</f>
        <v>0</v>
      </c>
      <c r="AQ30" s="765">
        <f>IF(OR(AL30&gt;0,AM30&gt;0),VLOOKUP(A30,'Lista Suspensa'!$A$1:$F$90,6,),0)</f>
        <v>0</v>
      </c>
      <c r="AR30" s="763"/>
      <c r="AS30" s="763">
        <f t="shared" si="6"/>
        <v>0</v>
      </c>
      <c r="AT30" s="764">
        <f>IF(AR30&gt;0,VLOOKUP(A30,'Lista Suspensa'!$A$1:$F$92,3,),0)</f>
        <v>0</v>
      </c>
      <c r="AU30" s="764">
        <f>IF(OR(AR30&gt;0,AS30&gt;0),VLOOKUP(A30,'Lista Suspensa'!$A$1:$F$90,4,),0)</f>
        <v>0</v>
      </c>
      <c r="AV30" s="764">
        <f>IF(OR(AR30&gt;0,AS30&gt;0),VLOOKUP(A30,'Lista Suspensa'!$A$1:$F$90,5,),0)</f>
        <v>0</v>
      </c>
      <c r="AW30" s="768">
        <f>IF(OR(AR30&gt;0,AS30&gt;0),VLOOKUP(A30,'Lista Suspensa'!$A$1:$F$90,6,),0)</f>
        <v>0</v>
      </c>
      <c r="AX30" s="763"/>
      <c r="AY30" s="763">
        <f t="shared" si="13"/>
        <v>0</v>
      </c>
      <c r="AZ30" s="764">
        <f>IF(AX30&gt;0,VLOOKUP(A30,'Lista Suspensa'!$A$1:$F$92,3,),0)</f>
        <v>0</v>
      </c>
      <c r="BA30" s="764">
        <f>IF(OR(AX30&gt;0,AY30&gt;0),VLOOKUP(A30,'Lista Suspensa'!$A$1:$F$90,4,),0)</f>
        <v>0</v>
      </c>
      <c r="BB30" s="764">
        <f>IF(OR(AX30&gt;0,AY30&gt;0),VLOOKUP(A30,'Lista Suspensa'!$A$1:$F$90,5,),0)</f>
        <v>0</v>
      </c>
      <c r="BC30" s="768">
        <f>IF(OR(AX30&gt;0,AY30&gt;0),VLOOKUP(A30,'Lista Suspensa'!$A$1:$F$90,6,),0)</f>
        <v>0</v>
      </c>
      <c r="BD30" s="763"/>
      <c r="BE30" s="763">
        <f t="shared" si="7"/>
        <v>0</v>
      </c>
      <c r="BF30" s="764">
        <f>IF(BD30&gt;0,VLOOKUP(A30,'Lista Suspensa'!$A$1:$F$92,3,),0)</f>
        <v>0</v>
      </c>
      <c r="BG30" s="764">
        <f>IF(OR(BD30&gt;0,BE30&gt;0),VLOOKUP(A30,'Lista Suspensa'!$A$1:$F$90,4,),0)</f>
        <v>0</v>
      </c>
      <c r="BH30" s="764">
        <f>IF(OR(BD30&gt;0,BE30&gt;0),VLOOKUP(A30,'Lista Suspensa'!$A$1:$F$90,5,),0)</f>
        <v>0</v>
      </c>
      <c r="BI30" s="768">
        <f>IF(OR(BD30&gt;0,BE30&gt;0),VLOOKUP(A30,'Lista Suspensa'!$A$1:$F$90,6,),0)</f>
        <v>0</v>
      </c>
      <c r="BJ30" s="763"/>
      <c r="BK30" s="763">
        <f t="shared" si="8"/>
        <v>0</v>
      </c>
      <c r="BL30" s="764">
        <f>IF(BJ30&gt;0,VLOOKUP(A30,'Lista Suspensa'!$A$1:$F$92,3,),0)</f>
        <v>0</v>
      </c>
      <c r="BM30" s="764">
        <f>IF(OR(BJ30&gt;0,BK30&gt;0),VLOOKUP(A30,'Lista Suspensa'!$A$1:$F$90,4,),0)</f>
        <v>0</v>
      </c>
      <c r="BN30" s="764">
        <f>IF(OR(BJ30&gt;0,BK30&gt;0),VLOOKUP(A30,'Lista Suspensa'!$A$1:$F$90,5,),0)</f>
        <v>0</v>
      </c>
      <c r="BO30" s="768">
        <f>IF(OR(BJ30&gt;0,BK30&gt;0),VLOOKUP(A30,'Lista Suspensa'!$A$1:$F$90,6,),0)</f>
        <v>0</v>
      </c>
      <c r="BP30" s="763"/>
      <c r="BQ30" s="763">
        <f t="shared" si="9"/>
        <v>0</v>
      </c>
      <c r="BR30" s="764">
        <f>IF(BP30&gt;0,VLOOKUP(A30,'Lista Suspensa'!$A$1:$F$92,3,),0)</f>
        <v>0</v>
      </c>
      <c r="BS30" s="764">
        <f>IF(OR(BP30&gt;0,BQ30&gt;0),VLOOKUP(A30,'Lista Suspensa'!$A$1:$F$90,4,),0)</f>
        <v>0</v>
      </c>
      <c r="BT30" s="764">
        <f>IF(OR(BP30&gt;0,BQ30&gt;0),VLOOKUP(A30,'Lista Suspensa'!$A$1:$F$90,5,),0)</f>
        <v>0</v>
      </c>
      <c r="BU30" s="768">
        <f>IF(OR(BP30&gt;0,BQ30&gt;0),VLOOKUP(A30,'Lista Suspensa'!$A$1:$F$90,6,),0)</f>
        <v>0</v>
      </c>
      <c r="BV30" s="763"/>
      <c r="BW30" s="763">
        <f t="shared" si="10"/>
        <v>0</v>
      </c>
      <c r="BX30" s="764">
        <f>IF(BV30&gt;0,VLOOKUP(A30,'Lista Suspensa'!$A$1:$F$92,3,),0)</f>
        <v>0</v>
      </c>
      <c r="BY30" s="764">
        <f>IF(OR(BV30&gt;0,BW30&gt;0),VLOOKUP(A30,'Lista Suspensa'!$A$1:$F$90,4,),0)</f>
        <v>0</v>
      </c>
      <c r="BZ30" s="764">
        <f>IF(OR(BV30&gt;0,BW30&gt;0),VLOOKUP(A30,'Lista Suspensa'!$A$1:$F$90,5,),0)</f>
        <v>0</v>
      </c>
      <c r="CA30" s="768">
        <f>IF(OR(BV30&gt;0,BW30&gt;0),VLOOKUP(A30,'Lista Suspensa'!$A$1:$F$90,6,),0)</f>
        <v>0</v>
      </c>
      <c r="CB30" s="763"/>
      <c r="CC30" s="763">
        <f t="shared" si="11"/>
        <v>0</v>
      </c>
      <c r="CD30" s="764">
        <f>IF(CB30&gt;0,VLOOKUP(A30,'Lista Suspensa'!$A$1:$F$92,3,),0)</f>
        <v>0</v>
      </c>
      <c r="CE30" s="764">
        <f>IF(OR(CB30&gt;0,CC30&gt;0),VLOOKUP(A30,'Lista Suspensa'!$A$1:$F$90,4,),0)</f>
        <v>0</v>
      </c>
      <c r="CF30" s="764">
        <f>IF(OR(CB30&gt;0,CC30&gt;0),VLOOKUP(A30,'Lista Suspensa'!$A$1:$F$90,5,),0)</f>
        <v>0</v>
      </c>
      <c r="CG30" s="768">
        <f>IF(OR(CB30&gt;0,CC30&gt;0),VLOOKUP(A30,'Lista Suspensa'!$A$1:$F$90,6,),0)</f>
        <v>0</v>
      </c>
      <c r="CH30" s="763"/>
      <c r="CI30" s="763">
        <f t="shared" si="12"/>
        <v>0</v>
      </c>
      <c r="CJ30" s="764">
        <f>IF(CH30&gt;0,VLOOKUP(A30,'Lista Suspensa'!$A$1:$F$92,3,),0)</f>
        <v>0</v>
      </c>
      <c r="CK30" s="764">
        <f>IF(OR(CH30&gt;0,CI30&gt;0),VLOOKUP(A30,'Lista Suspensa'!$A$1:$F$90,4,),0)</f>
        <v>0</v>
      </c>
      <c r="CL30" s="764">
        <f>IF(OR(CH30&gt;0,CI30&gt;0),VLOOKUP(A30,'Lista Suspensa'!$A$1:$F$90,5,),0)</f>
        <v>0</v>
      </c>
      <c r="CM30" s="769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0"/>
      <c r="C31" s="760">
        <f t="shared" si="0"/>
        <v>0</v>
      </c>
      <c r="D31" s="761">
        <f>IF(B31&gt;0,VLOOKUP(A31,'Lista Suspensa'!$A$1:$F$92,3,),0)</f>
        <v>0</v>
      </c>
      <c r="E31" s="761">
        <f>IF(OR(B31&gt;0,C31&gt;0),VLOOKUP(A31,'Lista Suspensa'!$A$1:$F$90,4,),0)</f>
        <v>0</v>
      </c>
      <c r="F31" s="761">
        <f>IF(OR(B31&gt;0,C31&gt;0),VLOOKUP(A31,'Lista Suspensa'!$A$1:$F$90,5,),0)</f>
        <v>0</v>
      </c>
      <c r="G31" s="762">
        <f>IF(OR(B31&gt;0,C31&gt;0),VLOOKUP(A31,'Lista Suspensa'!$A$1:$F$90,6,),0)</f>
        <v>0</v>
      </c>
      <c r="H31" s="760"/>
      <c r="I31" s="760">
        <f t="shared" si="1"/>
        <v>0</v>
      </c>
      <c r="J31" s="761">
        <f>IF(H31&gt;0,VLOOKUP(A31,'Lista Suspensa'!$A$1:$F$92,3,),0)</f>
        <v>0</v>
      </c>
      <c r="K31" s="761">
        <f>IF(OR(H31&gt;0,I31&gt;0),VLOOKUP(A31,'Lista Suspensa'!$A$1:$F$90,4,),0)</f>
        <v>0</v>
      </c>
      <c r="L31" s="761">
        <f>IF(OR(H31&gt;0,I31&gt;0),VLOOKUP(A31,'Lista Suspensa'!$A$1:$F$90,5,),0)</f>
        <v>0</v>
      </c>
      <c r="M31" s="762">
        <f>IF(OR(H31&gt;0,I31&gt;0),VLOOKUP(A31,'Lista Suspensa'!$A$1:$F$90,6,),0)</f>
        <v>0</v>
      </c>
      <c r="N31" s="760"/>
      <c r="O31" s="760">
        <f t="shared" si="2"/>
        <v>0</v>
      </c>
      <c r="P31" s="761">
        <f>IF(N31&gt;0,VLOOKUP(A31,'Lista Suspensa'!$A$1:$F$92,3,),0)</f>
        <v>0</v>
      </c>
      <c r="Q31" s="761">
        <f>IF(OR(N31&gt;0,O31&gt;0),VLOOKUP(A31,'Lista Suspensa'!$A$1:$F$90,4,),0)</f>
        <v>0</v>
      </c>
      <c r="R31" s="761">
        <f>IF(OR(N31&gt;0,O31&gt;0),VLOOKUP(A31,'Lista Suspensa'!$A$1:$F$90,5,),0)</f>
        <v>0</v>
      </c>
      <c r="S31" s="762">
        <f>IF(OR(N31&gt;0,O31&gt;0),VLOOKUP(A31,'Lista Suspensa'!$A$1:$F$90,6,),0)</f>
        <v>0</v>
      </c>
      <c r="T31" s="760"/>
      <c r="U31" s="760">
        <f t="shared" si="3"/>
        <v>0</v>
      </c>
      <c r="V31" s="761">
        <f>IF(T31&gt;0,VLOOKUP(A31,'Lista Suspensa'!$A$1:$F$92,3,),0)</f>
        <v>0</v>
      </c>
      <c r="W31" s="761">
        <f>IF(OR(T31&gt;0,U31&gt;0),VLOOKUP(A31,'Lista Suspensa'!$A$1:$F$90,4,),0)</f>
        <v>0</v>
      </c>
      <c r="X31" s="761">
        <f>IF(OR(T31&gt;0,U31&gt;0),VLOOKUP(A31,'Lista Suspensa'!$A$1:$F$90,5,),0)</f>
        <v>0</v>
      </c>
      <c r="Y31" s="762">
        <f>IF(OR(T31&gt;0,U31&gt;0),VLOOKUP(A31,'Lista Suspensa'!$A$1:$F$90,6,),0)</f>
        <v>0</v>
      </c>
      <c r="Z31" s="760"/>
      <c r="AA31" s="760">
        <f t="shared" si="4"/>
        <v>0</v>
      </c>
      <c r="AB31" s="761">
        <f>IF(Z31&gt;0,VLOOKUP(A31,'Lista Suspensa'!$A$1:$F$92,3,),0)</f>
        <v>0</v>
      </c>
      <c r="AC31" s="761">
        <f>IF(OR(Z31&gt;0,AA31&gt;0),VLOOKUP(A31,'Lista Suspensa'!$A$1:$F$90,4,),0)</f>
        <v>0</v>
      </c>
      <c r="AD31" s="761">
        <f>IF(OR(Z31&gt;0,AA31&gt;0),VLOOKUP(A31,'Lista Suspensa'!$A$1:$F$90,5,),0)</f>
        <v>0</v>
      </c>
      <c r="AE31" s="762">
        <f>IF(OR(Z31&gt;0,AA31&gt;0),VLOOKUP(A31,'Lista Suspensa'!$A$1:$F$90,6,),0)</f>
        <v>0</v>
      </c>
      <c r="AF31" s="760"/>
      <c r="AG31" s="760">
        <f t="shared" si="15"/>
        <v>0</v>
      </c>
      <c r="AH31" s="761">
        <f>IF(AF31&gt;0,VLOOKUP(A31,'Lista Suspensa'!$A$1:$F$92,3,),0)</f>
        <v>0</v>
      </c>
      <c r="AI31" s="761">
        <f>IF(OR(AF31&gt;0,AG31&gt;0),VLOOKUP(A31,'Lista Suspensa'!$A$1:$F$90,4,),0)</f>
        <v>0</v>
      </c>
      <c r="AJ31" s="761">
        <f>IF(OR(AF31&gt;0,AG31&gt;0),VLOOKUP(A31,'Lista Suspensa'!$A$1:$F$90,5,),0)</f>
        <v>0</v>
      </c>
      <c r="AK31" s="762">
        <f>IF(OR(AF31&gt;0,AG31&gt;0),VLOOKUP(A31,'Lista Suspensa'!$A$1:$F$90,6,),0)</f>
        <v>0</v>
      </c>
      <c r="AL31" s="760"/>
      <c r="AM31" s="760">
        <f t="shared" si="5"/>
        <v>0</v>
      </c>
      <c r="AN31" s="761">
        <f>IF(AL31&gt;0,VLOOKUP(A31,'Lista Suspensa'!$A$1:$F$92,3,),0)</f>
        <v>0</v>
      </c>
      <c r="AO31" s="761">
        <f>IF(OR(AL31&gt;0,AM31&gt;0),VLOOKUP(A31,'Lista Suspensa'!$A$1:$F$90,4,),0)</f>
        <v>0</v>
      </c>
      <c r="AP31" s="761">
        <f>IF(OR(AL31&gt;0,AM31&gt;0),VLOOKUP(A31,'Lista Suspensa'!$A$1:$F$90,5,),0)</f>
        <v>0</v>
      </c>
      <c r="AQ31" s="762">
        <f>IF(OR(AL31&gt;0,AM31&gt;0),VLOOKUP(A31,'Lista Suspensa'!$A$1:$F$90,6,),0)</f>
        <v>0</v>
      </c>
      <c r="AR31" s="760"/>
      <c r="AS31" s="760">
        <f t="shared" si="6"/>
        <v>0</v>
      </c>
      <c r="AT31" s="761">
        <f>IF(AR31&gt;0,VLOOKUP(A31,'Lista Suspensa'!$A$1:$F$92,3,),0)</f>
        <v>0</v>
      </c>
      <c r="AU31" s="761">
        <f>IF(OR(AR31&gt;0,AS31&gt;0),VLOOKUP(A31,'Lista Suspensa'!$A$1:$F$90,4,),0)</f>
        <v>0</v>
      </c>
      <c r="AV31" s="761">
        <f>IF(OR(AR31&gt;0,AS31&gt;0),VLOOKUP(A31,'Lista Suspensa'!$A$1:$F$90,5,),0)</f>
        <v>0</v>
      </c>
      <c r="AW31" s="766">
        <f>IF(OR(AR31&gt;0,AS31&gt;0),VLOOKUP(A31,'Lista Suspensa'!$A$1:$F$90,6,),0)</f>
        <v>0</v>
      </c>
      <c r="AX31" s="760"/>
      <c r="AY31" s="760">
        <f t="shared" si="13"/>
        <v>0</v>
      </c>
      <c r="AZ31" s="761">
        <f>IF(AX31&gt;0,VLOOKUP(A31,'Lista Suspensa'!$A$1:$F$92,3,),0)</f>
        <v>0</v>
      </c>
      <c r="BA31" s="761">
        <f>IF(OR(AX31&gt;0,AY31&gt;0),VLOOKUP(A31,'Lista Suspensa'!$A$1:$F$90,4,),0)</f>
        <v>0</v>
      </c>
      <c r="BB31" s="761">
        <f>IF(OR(AX31&gt;0,AY31&gt;0),VLOOKUP(A31,'Lista Suspensa'!$A$1:$F$90,5,),0)</f>
        <v>0</v>
      </c>
      <c r="BC31" s="766">
        <f>IF(OR(AX31&gt;0,AY31&gt;0),VLOOKUP(A31,'Lista Suspensa'!$A$1:$F$90,6,),0)</f>
        <v>0</v>
      </c>
      <c r="BD31" s="760"/>
      <c r="BE31" s="760">
        <f t="shared" si="7"/>
        <v>0</v>
      </c>
      <c r="BF31" s="761">
        <f>IF(BD31&gt;0,VLOOKUP(A31,'Lista Suspensa'!$A$1:$F$92,3,),0)</f>
        <v>0</v>
      </c>
      <c r="BG31" s="761">
        <f>IF(OR(BD31&gt;0,BE31&gt;0),VLOOKUP(A31,'Lista Suspensa'!$A$1:$F$90,4,),0)</f>
        <v>0</v>
      </c>
      <c r="BH31" s="761">
        <f>IF(OR(BD31&gt;0,BE31&gt;0),VLOOKUP(A31,'Lista Suspensa'!$A$1:$F$90,5,),0)</f>
        <v>0</v>
      </c>
      <c r="BI31" s="766">
        <f>IF(OR(BD31&gt;0,BE31&gt;0),VLOOKUP(A31,'Lista Suspensa'!$A$1:$F$90,6,),0)</f>
        <v>0</v>
      </c>
      <c r="BJ31" s="760"/>
      <c r="BK31" s="760">
        <f t="shared" si="8"/>
        <v>0</v>
      </c>
      <c r="BL31" s="761">
        <f>IF(BJ31&gt;0,VLOOKUP(A31,'Lista Suspensa'!$A$1:$F$92,3,),0)</f>
        <v>0</v>
      </c>
      <c r="BM31" s="761">
        <f>IF(OR(BJ31&gt;0,BK31&gt;0),VLOOKUP(A31,'Lista Suspensa'!$A$1:$F$90,4,),0)</f>
        <v>0</v>
      </c>
      <c r="BN31" s="761">
        <f>IF(OR(BJ31&gt;0,BK31&gt;0),VLOOKUP(A31,'Lista Suspensa'!$A$1:$F$90,5,),0)</f>
        <v>0</v>
      </c>
      <c r="BO31" s="766">
        <f>IF(OR(BJ31&gt;0,BK31&gt;0),VLOOKUP(A31,'Lista Suspensa'!$A$1:$F$90,6,),0)</f>
        <v>0</v>
      </c>
      <c r="BP31" s="760"/>
      <c r="BQ31" s="760">
        <f t="shared" si="9"/>
        <v>0</v>
      </c>
      <c r="BR31" s="761">
        <f>IF(BP31&gt;0,VLOOKUP(A31,'Lista Suspensa'!$A$1:$F$92,3,),0)</f>
        <v>0</v>
      </c>
      <c r="BS31" s="761">
        <f>IF(OR(BP31&gt;0,BQ31&gt;0),VLOOKUP(A31,'Lista Suspensa'!$A$1:$F$90,4,),0)</f>
        <v>0</v>
      </c>
      <c r="BT31" s="761">
        <f>IF(OR(BP31&gt;0,BQ31&gt;0),VLOOKUP(A31,'Lista Suspensa'!$A$1:$F$90,5,),0)</f>
        <v>0</v>
      </c>
      <c r="BU31" s="766">
        <f>IF(OR(BP31&gt;0,BQ31&gt;0),VLOOKUP(A31,'Lista Suspensa'!$A$1:$F$90,6,),0)</f>
        <v>0</v>
      </c>
      <c r="BV31" s="760"/>
      <c r="BW31" s="760">
        <f t="shared" si="10"/>
        <v>0</v>
      </c>
      <c r="BX31" s="761">
        <f>IF(BV31&gt;0,VLOOKUP(A31,'Lista Suspensa'!$A$1:$F$92,3,),0)</f>
        <v>0</v>
      </c>
      <c r="BY31" s="761">
        <f>IF(OR(BV31&gt;0,BW31&gt;0),VLOOKUP(A31,'Lista Suspensa'!$A$1:$F$90,4,),0)</f>
        <v>0</v>
      </c>
      <c r="BZ31" s="761">
        <f>IF(OR(BV31&gt;0,BW31&gt;0),VLOOKUP(A31,'Lista Suspensa'!$A$1:$F$90,5,),0)</f>
        <v>0</v>
      </c>
      <c r="CA31" s="766">
        <f>IF(OR(BV31&gt;0,BW31&gt;0),VLOOKUP(A31,'Lista Suspensa'!$A$1:$F$90,6,),0)</f>
        <v>0</v>
      </c>
      <c r="CB31" s="760"/>
      <c r="CC31" s="760">
        <f t="shared" si="11"/>
        <v>0</v>
      </c>
      <c r="CD31" s="761">
        <f>IF(CB31&gt;0,VLOOKUP(A31,'Lista Suspensa'!$A$1:$F$92,3,),0)</f>
        <v>0</v>
      </c>
      <c r="CE31" s="761">
        <f>IF(OR(CB31&gt;0,CC31&gt;0),VLOOKUP(A31,'Lista Suspensa'!$A$1:$F$90,4,),0)</f>
        <v>0</v>
      </c>
      <c r="CF31" s="761">
        <f>IF(OR(CB31&gt;0,CC31&gt;0),VLOOKUP(A31,'Lista Suspensa'!$A$1:$F$90,5,),0)</f>
        <v>0</v>
      </c>
      <c r="CG31" s="766">
        <f>IF(OR(CB31&gt;0,CC31&gt;0),VLOOKUP(A31,'Lista Suspensa'!$A$1:$F$90,6,),0)</f>
        <v>0</v>
      </c>
      <c r="CH31" s="760"/>
      <c r="CI31" s="760">
        <f t="shared" si="12"/>
        <v>0</v>
      </c>
      <c r="CJ31" s="761">
        <f>IF(CH31&gt;0,VLOOKUP(A31,'Lista Suspensa'!$A$1:$F$92,3,),0)</f>
        <v>0</v>
      </c>
      <c r="CK31" s="761">
        <f>IF(OR(CH31&gt;0,CI31&gt;0),VLOOKUP(A31,'Lista Suspensa'!$A$1:$F$90,4,),0)</f>
        <v>0</v>
      </c>
      <c r="CL31" s="761">
        <f>IF(OR(CH31&gt;0,CI31&gt;0),VLOOKUP(A31,'Lista Suspensa'!$A$1:$F$90,5,),0)</f>
        <v>0</v>
      </c>
      <c r="CM31" s="767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3"/>
      <c r="C32" s="763">
        <f t="shared" si="0"/>
        <v>0</v>
      </c>
      <c r="D32" s="764">
        <f>IF(B32&gt;0,VLOOKUP(A32,'Lista Suspensa'!$A$1:$F$92,3,),0)</f>
        <v>0</v>
      </c>
      <c r="E32" s="764">
        <f>IF(OR(B32&gt;0,C32&gt;0),VLOOKUP(A32,'Lista Suspensa'!$A$1:$F$90,4,),0)</f>
        <v>0</v>
      </c>
      <c r="F32" s="764">
        <f>IF(OR(B32&gt;0,C32&gt;0),VLOOKUP(A32,'Lista Suspensa'!$A$1:$F$90,5,),0)</f>
        <v>0</v>
      </c>
      <c r="G32" s="765">
        <f>IF(OR(B32&gt;0,C32&gt;0),VLOOKUP(A32,'Lista Suspensa'!$A$1:$F$90,6,),0)</f>
        <v>0</v>
      </c>
      <c r="H32" s="763"/>
      <c r="I32" s="763">
        <f t="shared" si="1"/>
        <v>0</v>
      </c>
      <c r="J32" s="764">
        <f>IF(H32&gt;0,VLOOKUP(A32,'Lista Suspensa'!$A$1:$F$92,3,),0)</f>
        <v>0</v>
      </c>
      <c r="K32" s="764">
        <f>IF(OR(H32&gt;0,I32&gt;0),VLOOKUP(A32,'Lista Suspensa'!$A$1:$F$90,4,),0)</f>
        <v>0</v>
      </c>
      <c r="L32" s="764">
        <f>IF(OR(H32&gt;0,I32&gt;0),VLOOKUP(A32,'Lista Suspensa'!$A$1:$F$90,5,),0)</f>
        <v>0</v>
      </c>
      <c r="M32" s="765">
        <f>IF(OR(H32&gt;0,I32&gt;0),VLOOKUP(A32,'Lista Suspensa'!$A$1:$F$90,6,),0)</f>
        <v>0</v>
      </c>
      <c r="N32" s="763"/>
      <c r="O32" s="763">
        <f t="shared" si="2"/>
        <v>0</v>
      </c>
      <c r="P32" s="764">
        <f>IF(N32&gt;0,VLOOKUP(A32,'Lista Suspensa'!$A$1:$F$92,3,),0)</f>
        <v>0</v>
      </c>
      <c r="Q32" s="764">
        <f>IF(OR(N32&gt;0,O32&gt;0),VLOOKUP(A32,'Lista Suspensa'!$A$1:$F$90,4,),0)</f>
        <v>0</v>
      </c>
      <c r="R32" s="764">
        <f>IF(OR(N32&gt;0,O32&gt;0),VLOOKUP(A32,'Lista Suspensa'!$A$1:$F$90,5,),0)</f>
        <v>0</v>
      </c>
      <c r="S32" s="765">
        <f>IF(OR(N32&gt;0,O32&gt;0),VLOOKUP(A32,'Lista Suspensa'!$A$1:$F$90,6,),0)</f>
        <v>0</v>
      </c>
      <c r="T32" s="763"/>
      <c r="U32" s="763">
        <f t="shared" si="3"/>
        <v>0</v>
      </c>
      <c r="V32" s="764">
        <f>IF(T32&gt;0,VLOOKUP(A32,'Lista Suspensa'!$A$1:$F$92,3,),0)</f>
        <v>0</v>
      </c>
      <c r="W32" s="764">
        <f>IF(OR(T32&gt;0,U32&gt;0),VLOOKUP(A32,'Lista Suspensa'!$A$1:$F$90,4,),0)</f>
        <v>0</v>
      </c>
      <c r="X32" s="764">
        <f>IF(OR(T32&gt;0,U32&gt;0),VLOOKUP(A32,'Lista Suspensa'!$A$1:$F$90,5,),0)</f>
        <v>0</v>
      </c>
      <c r="Y32" s="765">
        <f>IF(OR(T32&gt;0,U32&gt;0),VLOOKUP(A32,'Lista Suspensa'!$A$1:$F$90,6,),0)</f>
        <v>0</v>
      </c>
      <c r="Z32" s="763"/>
      <c r="AA32" s="763">
        <f t="shared" si="4"/>
        <v>0</v>
      </c>
      <c r="AB32" s="764">
        <f>IF(Z32&gt;0,VLOOKUP(A32,'Lista Suspensa'!$A$1:$F$92,3,),0)</f>
        <v>0</v>
      </c>
      <c r="AC32" s="764">
        <f>IF(OR(Z32&gt;0,AA32&gt;0),VLOOKUP(A32,'Lista Suspensa'!$A$1:$F$90,4,),0)</f>
        <v>0</v>
      </c>
      <c r="AD32" s="764">
        <f>IF(OR(Z32&gt;0,AA32&gt;0),VLOOKUP(A32,'Lista Suspensa'!$A$1:$F$90,5,),0)</f>
        <v>0</v>
      </c>
      <c r="AE32" s="765">
        <f>IF(OR(Z32&gt;0,AA32&gt;0),VLOOKUP(A32,'Lista Suspensa'!$A$1:$F$90,6,),0)</f>
        <v>0</v>
      </c>
      <c r="AF32" s="763"/>
      <c r="AG32" s="763">
        <f t="shared" si="15"/>
        <v>0</v>
      </c>
      <c r="AH32" s="764">
        <f>IF(AF32&gt;0,VLOOKUP(A32,'Lista Suspensa'!$A$1:$F$92,3,),0)</f>
        <v>0</v>
      </c>
      <c r="AI32" s="764">
        <f>IF(OR(AF32&gt;0,AG32&gt;0),VLOOKUP(A32,'Lista Suspensa'!$A$1:$F$90,4,),0)</f>
        <v>0</v>
      </c>
      <c r="AJ32" s="764">
        <f>IF(OR(AF32&gt;0,AG32&gt;0),VLOOKUP(A32,'Lista Suspensa'!$A$1:$F$90,5,),0)</f>
        <v>0</v>
      </c>
      <c r="AK32" s="765">
        <f>IF(OR(AF32&gt;0,AG32&gt;0),VLOOKUP(A32,'Lista Suspensa'!$A$1:$F$90,6,),0)</f>
        <v>0</v>
      </c>
      <c r="AL32" s="763"/>
      <c r="AM32" s="763">
        <f t="shared" si="5"/>
        <v>0</v>
      </c>
      <c r="AN32" s="764">
        <f>IF(AL32&gt;0,VLOOKUP(A32,'Lista Suspensa'!$A$1:$F$92,3,),0)</f>
        <v>0</v>
      </c>
      <c r="AO32" s="764">
        <f>IF(OR(AL32&gt;0,AM32&gt;0),VLOOKUP(A32,'Lista Suspensa'!$A$1:$F$90,4,),0)</f>
        <v>0</v>
      </c>
      <c r="AP32" s="764">
        <f>IF(OR(AL32&gt;0,AM32&gt;0),VLOOKUP(A32,'Lista Suspensa'!$A$1:$F$90,5,),0)</f>
        <v>0</v>
      </c>
      <c r="AQ32" s="765">
        <f>IF(OR(AL32&gt;0,AM32&gt;0),VLOOKUP(A32,'Lista Suspensa'!$A$1:$F$90,6,),0)</f>
        <v>0</v>
      </c>
      <c r="AR32" s="763"/>
      <c r="AS32" s="763">
        <f t="shared" si="6"/>
        <v>0</v>
      </c>
      <c r="AT32" s="764">
        <f>IF(AR32&gt;0,VLOOKUP(A32,'Lista Suspensa'!$A$1:$F$92,3,),0)</f>
        <v>0</v>
      </c>
      <c r="AU32" s="764">
        <f>IF(OR(AR32&gt;0,AS32&gt;0),VLOOKUP(A32,'Lista Suspensa'!$A$1:$F$90,4,),0)</f>
        <v>0</v>
      </c>
      <c r="AV32" s="764">
        <f>IF(OR(AR32&gt;0,AS32&gt;0),VLOOKUP(A32,'Lista Suspensa'!$A$1:$F$90,5,),0)</f>
        <v>0</v>
      </c>
      <c r="AW32" s="768">
        <f>IF(OR(AR32&gt;0,AS32&gt;0),VLOOKUP(A32,'Lista Suspensa'!$A$1:$F$90,6,),0)</f>
        <v>0</v>
      </c>
      <c r="AX32" s="763"/>
      <c r="AY32" s="763">
        <f t="shared" si="13"/>
        <v>0</v>
      </c>
      <c r="AZ32" s="764">
        <f>IF(AX32&gt;0,VLOOKUP(A32,'Lista Suspensa'!$A$1:$F$92,3,),0)</f>
        <v>0</v>
      </c>
      <c r="BA32" s="764">
        <f>IF(OR(AX32&gt;0,AY32&gt;0),VLOOKUP(A32,'Lista Suspensa'!$A$1:$F$90,4,),0)</f>
        <v>0</v>
      </c>
      <c r="BB32" s="764">
        <f>IF(OR(AX32&gt;0,AY32&gt;0),VLOOKUP(A32,'Lista Suspensa'!$A$1:$F$90,5,),0)</f>
        <v>0</v>
      </c>
      <c r="BC32" s="768">
        <f>IF(OR(AX32&gt;0,AY32&gt;0),VLOOKUP(A32,'Lista Suspensa'!$A$1:$F$90,6,),0)</f>
        <v>0</v>
      </c>
      <c r="BD32" s="763"/>
      <c r="BE32" s="763">
        <f t="shared" si="7"/>
        <v>0</v>
      </c>
      <c r="BF32" s="764">
        <f>IF(BD32&gt;0,VLOOKUP(A32,'Lista Suspensa'!$A$1:$F$92,3,),0)</f>
        <v>0</v>
      </c>
      <c r="BG32" s="764">
        <f>IF(OR(BD32&gt;0,BE32&gt;0),VLOOKUP(A32,'Lista Suspensa'!$A$1:$F$90,4,),0)</f>
        <v>0</v>
      </c>
      <c r="BH32" s="764">
        <f>IF(OR(BD32&gt;0,BE32&gt;0),VLOOKUP(A32,'Lista Suspensa'!$A$1:$F$90,5,),0)</f>
        <v>0</v>
      </c>
      <c r="BI32" s="768">
        <f>IF(OR(BD32&gt;0,BE32&gt;0),VLOOKUP(A32,'Lista Suspensa'!$A$1:$F$90,6,),0)</f>
        <v>0</v>
      </c>
      <c r="BJ32" s="763"/>
      <c r="BK32" s="763">
        <f t="shared" si="8"/>
        <v>0</v>
      </c>
      <c r="BL32" s="764">
        <f>IF(BJ32&gt;0,VLOOKUP(A32,'Lista Suspensa'!$A$1:$F$92,3,),0)</f>
        <v>0</v>
      </c>
      <c r="BM32" s="764">
        <f>IF(OR(BJ32&gt;0,BK32&gt;0),VLOOKUP(A32,'Lista Suspensa'!$A$1:$F$90,4,),0)</f>
        <v>0</v>
      </c>
      <c r="BN32" s="764">
        <f>IF(OR(BJ32&gt;0,BK32&gt;0),VLOOKUP(A32,'Lista Suspensa'!$A$1:$F$90,5,),0)</f>
        <v>0</v>
      </c>
      <c r="BO32" s="768">
        <f>IF(OR(BJ32&gt;0,BK32&gt;0),VLOOKUP(A32,'Lista Suspensa'!$A$1:$F$90,6,),0)</f>
        <v>0</v>
      </c>
      <c r="BP32" s="763"/>
      <c r="BQ32" s="763">
        <f t="shared" si="9"/>
        <v>0</v>
      </c>
      <c r="BR32" s="764">
        <f>IF(BP32&gt;0,VLOOKUP(A32,'Lista Suspensa'!$A$1:$F$92,3,),0)</f>
        <v>0</v>
      </c>
      <c r="BS32" s="764">
        <f>IF(OR(BP32&gt;0,BQ32&gt;0),VLOOKUP(A32,'Lista Suspensa'!$A$1:$F$90,4,),0)</f>
        <v>0</v>
      </c>
      <c r="BT32" s="764">
        <f>IF(OR(BP32&gt;0,BQ32&gt;0),VLOOKUP(A32,'Lista Suspensa'!$A$1:$F$90,5,),0)</f>
        <v>0</v>
      </c>
      <c r="BU32" s="768">
        <f>IF(OR(BP32&gt;0,BQ32&gt;0),VLOOKUP(A32,'Lista Suspensa'!$A$1:$F$90,6,),0)</f>
        <v>0</v>
      </c>
      <c r="BV32" s="763"/>
      <c r="BW32" s="763">
        <f t="shared" si="10"/>
        <v>0</v>
      </c>
      <c r="BX32" s="764">
        <f>IF(BV32&gt;0,VLOOKUP(A32,'Lista Suspensa'!$A$1:$F$92,3,),0)</f>
        <v>0</v>
      </c>
      <c r="BY32" s="764">
        <f>IF(OR(BV32&gt;0,BW32&gt;0),VLOOKUP(A32,'Lista Suspensa'!$A$1:$F$90,4,),0)</f>
        <v>0</v>
      </c>
      <c r="BZ32" s="764">
        <f>IF(OR(BV32&gt;0,BW32&gt;0),VLOOKUP(A32,'Lista Suspensa'!$A$1:$F$90,5,),0)</f>
        <v>0</v>
      </c>
      <c r="CA32" s="768">
        <f>IF(OR(BV32&gt;0,BW32&gt;0),VLOOKUP(A32,'Lista Suspensa'!$A$1:$F$90,6,),0)</f>
        <v>0</v>
      </c>
      <c r="CB32" s="763"/>
      <c r="CC32" s="763">
        <f t="shared" si="11"/>
        <v>0</v>
      </c>
      <c r="CD32" s="764">
        <f>IF(CB32&gt;0,VLOOKUP(A32,'Lista Suspensa'!$A$1:$F$92,3,),0)</f>
        <v>0</v>
      </c>
      <c r="CE32" s="764">
        <f>IF(OR(CB32&gt;0,CC32&gt;0),VLOOKUP(A32,'Lista Suspensa'!$A$1:$F$90,4,),0)</f>
        <v>0</v>
      </c>
      <c r="CF32" s="764">
        <f>IF(OR(CB32&gt;0,CC32&gt;0),VLOOKUP(A32,'Lista Suspensa'!$A$1:$F$90,5,),0)</f>
        <v>0</v>
      </c>
      <c r="CG32" s="768">
        <f>IF(OR(CB32&gt;0,CC32&gt;0),VLOOKUP(A32,'Lista Suspensa'!$A$1:$F$90,6,),0)</f>
        <v>0</v>
      </c>
      <c r="CH32" s="763"/>
      <c r="CI32" s="763">
        <f t="shared" si="12"/>
        <v>0</v>
      </c>
      <c r="CJ32" s="764">
        <f>IF(CH32&gt;0,VLOOKUP(A32,'Lista Suspensa'!$A$1:$F$92,3,),0)</f>
        <v>0</v>
      </c>
      <c r="CK32" s="764">
        <f>IF(OR(CH32&gt;0,CI32&gt;0),VLOOKUP(A32,'Lista Suspensa'!$A$1:$F$90,4,),0)</f>
        <v>0</v>
      </c>
      <c r="CL32" s="764">
        <f>IF(OR(CH32&gt;0,CI32&gt;0),VLOOKUP(A32,'Lista Suspensa'!$A$1:$F$90,5,),0)</f>
        <v>0</v>
      </c>
      <c r="CM32" s="769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0"/>
      <c r="C33" s="760">
        <f t="shared" si="0"/>
        <v>0</v>
      </c>
      <c r="D33" s="761">
        <f>IF(B33&gt;0,VLOOKUP(A33,'Lista Suspensa'!$A$1:$F$92,3,),0)</f>
        <v>0</v>
      </c>
      <c r="E33" s="761">
        <f>IF(OR(B33&gt;0,C33&gt;0),VLOOKUP(A33,'Lista Suspensa'!$A$1:$F$90,4,),0)</f>
        <v>0</v>
      </c>
      <c r="F33" s="761">
        <f>IF(OR(B33&gt;0,C33&gt;0),VLOOKUP(A33,'Lista Suspensa'!$A$1:$F$90,5,),0)</f>
        <v>0</v>
      </c>
      <c r="G33" s="762">
        <f>IF(OR(B33&gt;0,C33&gt;0),VLOOKUP(A33,'Lista Suspensa'!$A$1:$F$90,6,),0)</f>
        <v>0</v>
      </c>
      <c r="H33" s="760"/>
      <c r="I33" s="760">
        <f t="shared" si="1"/>
        <v>0</v>
      </c>
      <c r="J33" s="761">
        <f>IF(H33&gt;0,VLOOKUP(A33,'Lista Suspensa'!$A$1:$F$92,3,),0)</f>
        <v>0</v>
      </c>
      <c r="K33" s="761">
        <f>IF(OR(H33&gt;0,I33&gt;0),VLOOKUP(A33,'Lista Suspensa'!$A$1:$F$90,4,),0)</f>
        <v>0</v>
      </c>
      <c r="L33" s="761">
        <f>IF(OR(H33&gt;0,I33&gt;0),VLOOKUP(A33,'Lista Suspensa'!$A$1:$F$90,5,),0)</f>
        <v>0</v>
      </c>
      <c r="M33" s="762">
        <f>IF(OR(H33&gt;0,I33&gt;0),VLOOKUP(A33,'Lista Suspensa'!$A$1:$F$90,6,),0)</f>
        <v>0</v>
      </c>
      <c r="N33" s="760"/>
      <c r="O33" s="760">
        <f t="shared" si="2"/>
        <v>0</v>
      </c>
      <c r="P33" s="761">
        <f>IF(N33&gt;0,VLOOKUP(A33,'Lista Suspensa'!$A$1:$F$92,3,),0)</f>
        <v>0</v>
      </c>
      <c r="Q33" s="761">
        <f>IF(OR(N33&gt;0,O33&gt;0),VLOOKUP(A33,'Lista Suspensa'!$A$1:$F$90,4,),0)</f>
        <v>0</v>
      </c>
      <c r="R33" s="761">
        <f>IF(OR(N33&gt;0,O33&gt;0),VLOOKUP(A33,'Lista Suspensa'!$A$1:$F$90,5,),0)</f>
        <v>0</v>
      </c>
      <c r="S33" s="762">
        <f>IF(OR(N33&gt;0,O33&gt;0),VLOOKUP(A33,'Lista Suspensa'!$A$1:$F$90,6,),0)</f>
        <v>0</v>
      </c>
      <c r="T33" s="760"/>
      <c r="U33" s="760">
        <f t="shared" si="3"/>
        <v>0</v>
      </c>
      <c r="V33" s="761">
        <f>IF(T33&gt;0,VLOOKUP(A33,'Lista Suspensa'!$A$1:$F$92,3,),0)</f>
        <v>0</v>
      </c>
      <c r="W33" s="761">
        <f>IF(OR(T33&gt;0,U33&gt;0),VLOOKUP(A33,'Lista Suspensa'!$A$1:$F$90,4,),0)</f>
        <v>0</v>
      </c>
      <c r="X33" s="761">
        <f>IF(OR(T33&gt;0,U33&gt;0),VLOOKUP(A33,'Lista Suspensa'!$A$1:$F$90,5,),0)</f>
        <v>0</v>
      </c>
      <c r="Y33" s="762">
        <f>IF(OR(T33&gt;0,U33&gt;0),VLOOKUP(A33,'Lista Suspensa'!$A$1:$F$90,6,),0)</f>
        <v>0</v>
      </c>
      <c r="Z33" s="760"/>
      <c r="AA33" s="760">
        <f t="shared" si="4"/>
        <v>0</v>
      </c>
      <c r="AB33" s="761">
        <f>IF(Z33&gt;0,VLOOKUP(A33,'Lista Suspensa'!$A$1:$F$92,3,),0)</f>
        <v>0</v>
      </c>
      <c r="AC33" s="761">
        <f>IF(OR(Z33&gt;0,AA33&gt;0),VLOOKUP(A33,'Lista Suspensa'!$A$1:$F$90,4,),0)</f>
        <v>0</v>
      </c>
      <c r="AD33" s="761">
        <f>IF(OR(Z33&gt;0,AA33&gt;0),VLOOKUP(A33,'Lista Suspensa'!$A$1:$F$90,5,),0)</f>
        <v>0</v>
      </c>
      <c r="AE33" s="762">
        <f>IF(OR(Z33&gt;0,AA33&gt;0),VLOOKUP(A33,'Lista Suspensa'!$A$1:$F$90,6,),0)</f>
        <v>0</v>
      </c>
      <c r="AF33" s="760"/>
      <c r="AG33" s="760">
        <f t="shared" si="15"/>
        <v>0</v>
      </c>
      <c r="AH33" s="761">
        <f>IF(AF33&gt;0,VLOOKUP(A33,'Lista Suspensa'!$A$1:$F$92,3,),0)</f>
        <v>0</v>
      </c>
      <c r="AI33" s="761">
        <f>IF(OR(AF33&gt;0,AG33&gt;0),VLOOKUP(A33,'Lista Suspensa'!$A$1:$F$90,4,),0)</f>
        <v>0</v>
      </c>
      <c r="AJ33" s="761">
        <f>IF(OR(AF33&gt;0,AG33&gt;0),VLOOKUP(A33,'Lista Suspensa'!$A$1:$F$90,5,),0)</f>
        <v>0</v>
      </c>
      <c r="AK33" s="762">
        <f>IF(OR(AF33&gt;0,AG33&gt;0),VLOOKUP(A33,'Lista Suspensa'!$A$1:$F$90,6,),0)</f>
        <v>0</v>
      </c>
      <c r="AL33" s="760"/>
      <c r="AM33" s="760">
        <f t="shared" si="5"/>
        <v>0</v>
      </c>
      <c r="AN33" s="761">
        <f>IF(AL33&gt;0,VLOOKUP(A33,'Lista Suspensa'!$A$1:$F$92,3,),0)</f>
        <v>0</v>
      </c>
      <c r="AO33" s="761">
        <f>IF(OR(AL33&gt;0,AM33&gt;0),VLOOKUP(A33,'Lista Suspensa'!$A$1:$F$90,4,),0)</f>
        <v>0</v>
      </c>
      <c r="AP33" s="761">
        <f>IF(OR(AL33&gt;0,AM33&gt;0),VLOOKUP(A33,'Lista Suspensa'!$A$1:$F$90,5,),0)</f>
        <v>0</v>
      </c>
      <c r="AQ33" s="762">
        <f>IF(OR(AL33&gt;0,AM33&gt;0),VLOOKUP(A33,'Lista Suspensa'!$A$1:$F$90,6,),0)</f>
        <v>0</v>
      </c>
      <c r="AR33" s="760"/>
      <c r="AS33" s="760">
        <f t="shared" si="6"/>
        <v>0</v>
      </c>
      <c r="AT33" s="761">
        <f>IF(AR33&gt;0,VLOOKUP(A33,'Lista Suspensa'!$A$1:$F$92,3,),0)</f>
        <v>0</v>
      </c>
      <c r="AU33" s="761">
        <f>IF(OR(AR33&gt;0,AS33&gt;0),VLOOKUP(A33,'Lista Suspensa'!$A$1:$F$90,4,),0)</f>
        <v>0</v>
      </c>
      <c r="AV33" s="761">
        <f>IF(OR(AR33&gt;0,AS33&gt;0),VLOOKUP(A33,'Lista Suspensa'!$A$1:$F$90,5,),0)</f>
        <v>0</v>
      </c>
      <c r="AW33" s="766">
        <f>IF(OR(AR33&gt;0,AS33&gt;0),VLOOKUP(A33,'Lista Suspensa'!$A$1:$F$90,6,),0)</f>
        <v>0</v>
      </c>
      <c r="AX33" s="760"/>
      <c r="AY33" s="760">
        <f t="shared" si="13"/>
        <v>0</v>
      </c>
      <c r="AZ33" s="761">
        <f>IF(AX33&gt;0,VLOOKUP(A33,'Lista Suspensa'!$A$1:$F$92,3,),0)</f>
        <v>0</v>
      </c>
      <c r="BA33" s="761">
        <f>IF(OR(AX33&gt;0,AY33&gt;0),VLOOKUP(A33,'Lista Suspensa'!$A$1:$F$90,4,),0)</f>
        <v>0</v>
      </c>
      <c r="BB33" s="761">
        <f>IF(OR(AX33&gt;0,AY33&gt;0),VLOOKUP(A33,'Lista Suspensa'!$A$1:$F$90,5,),0)</f>
        <v>0</v>
      </c>
      <c r="BC33" s="766">
        <f>IF(OR(AX33&gt;0,AY33&gt;0),VLOOKUP(A33,'Lista Suspensa'!$A$1:$F$90,6,),0)</f>
        <v>0</v>
      </c>
      <c r="BD33" s="760"/>
      <c r="BE33" s="760">
        <f t="shared" si="7"/>
        <v>0</v>
      </c>
      <c r="BF33" s="761">
        <f>IF(BD33&gt;0,VLOOKUP(A33,'Lista Suspensa'!$A$1:$F$92,3,),0)</f>
        <v>0</v>
      </c>
      <c r="BG33" s="761">
        <f>IF(OR(BD33&gt;0,BE33&gt;0),VLOOKUP(A33,'Lista Suspensa'!$A$1:$F$90,4,),0)</f>
        <v>0</v>
      </c>
      <c r="BH33" s="761">
        <f>IF(OR(BD33&gt;0,BE33&gt;0),VLOOKUP(A33,'Lista Suspensa'!$A$1:$F$90,5,),0)</f>
        <v>0</v>
      </c>
      <c r="BI33" s="766">
        <f>IF(OR(BD33&gt;0,BE33&gt;0),VLOOKUP(A33,'Lista Suspensa'!$A$1:$F$90,6,),0)</f>
        <v>0</v>
      </c>
      <c r="BJ33" s="760"/>
      <c r="BK33" s="760">
        <f t="shared" si="8"/>
        <v>0</v>
      </c>
      <c r="BL33" s="761">
        <f>IF(BJ33&gt;0,VLOOKUP(A33,'Lista Suspensa'!$A$1:$F$92,3,),0)</f>
        <v>0</v>
      </c>
      <c r="BM33" s="761">
        <f>IF(OR(BJ33&gt;0,BK33&gt;0),VLOOKUP(A33,'Lista Suspensa'!$A$1:$F$90,4,),0)</f>
        <v>0</v>
      </c>
      <c r="BN33" s="761">
        <f>IF(OR(BJ33&gt;0,BK33&gt;0),VLOOKUP(A33,'Lista Suspensa'!$A$1:$F$90,5,),0)</f>
        <v>0</v>
      </c>
      <c r="BO33" s="766">
        <f>IF(OR(BJ33&gt;0,BK33&gt;0),VLOOKUP(A33,'Lista Suspensa'!$A$1:$F$90,6,),0)</f>
        <v>0</v>
      </c>
      <c r="BP33" s="760"/>
      <c r="BQ33" s="760">
        <f t="shared" si="9"/>
        <v>0</v>
      </c>
      <c r="BR33" s="761">
        <f>IF(BP33&gt;0,VLOOKUP(A33,'Lista Suspensa'!$A$1:$F$92,3,),0)</f>
        <v>0</v>
      </c>
      <c r="BS33" s="761">
        <f>IF(OR(BP33&gt;0,BQ33&gt;0),VLOOKUP(A33,'Lista Suspensa'!$A$1:$F$90,4,),0)</f>
        <v>0</v>
      </c>
      <c r="BT33" s="761">
        <f>IF(OR(BP33&gt;0,BQ33&gt;0),VLOOKUP(A33,'Lista Suspensa'!$A$1:$F$90,5,),0)</f>
        <v>0</v>
      </c>
      <c r="BU33" s="766">
        <f>IF(OR(BP33&gt;0,BQ33&gt;0),VLOOKUP(A33,'Lista Suspensa'!$A$1:$F$90,6,),0)</f>
        <v>0</v>
      </c>
      <c r="BV33" s="760"/>
      <c r="BW33" s="760">
        <f t="shared" si="10"/>
        <v>0</v>
      </c>
      <c r="BX33" s="761">
        <f>IF(BV33&gt;0,VLOOKUP(A33,'Lista Suspensa'!$A$1:$F$92,3,),0)</f>
        <v>0</v>
      </c>
      <c r="BY33" s="761">
        <f>IF(OR(BV33&gt;0,BW33&gt;0),VLOOKUP(A33,'Lista Suspensa'!$A$1:$F$90,4,),0)</f>
        <v>0</v>
      </c>
      <c r="BZ33" s="761">
        <f>IF(OR(BV33&gt;0,BW33&gt;0),VLOOKUP(A33,'Lista Suspensa'!$A$1:$F$90,5,),0)</f>
        <v>0</v>
      </c>
      <c r="CA33" s="766">
        <f>IF(OR(BV33&gt;0,BW33&gt;0),VLOOKUP(A33,'Lista Suspensa'!$A$1:$F$90,6,),0)</f>
        <v>0</v>
      </c>
      <c r="CB33" s="760"/>
      <c r="CC33" s="760">
        <f t="shared" si="11"/>
        <v>0</v>
      </c>
      <c r="CD33" s="761">
        <f>IF(CB33&gt;0,VLOOKUP(A33,'Lista Suspensa'!$A$1:$F$92,3,),0)</f>
        <v>0</v>
      </c>
      <c r="CE33" s="761">
        <f>IF(OR(CB33&gt;0,CC33&gt;0),VLOOKUP(A33,'Lista Suspensa'!$A$1:$F$90,4,),0)</f>
        <v>0</v>
      </c>
      <c r="CF33" s="761">
        <f>IF(OR(CB33&gt;0,CC33&gt;0),VLOOKUP(A33,'Lista Suspensa'!$A$1:$F$90,5,),0)</f>
        <v>0</v>
      </c>
      <c r="CG33" s="766">
        <f>IF(OR(CB33&gt;0,CC33&gt;0),VLOOKUP(A33,'Lista Suspensa'!$A$1:$F$90,6,),0)</f>
        <v>0</v>
      </c>
      <c r="CH33" s="760"/>
      <c r="CI33" s="760">
        <f t="shared" si="12"/>
        <v>0</v>
      </c>
      <c r="CJ33" s="761">
        <f>IF(CH33&gt;0,VLOOKUP(A33,'Lista Suspensa'!$A$1:$F$92,3,),0)</f>
        <v>0</v>
      </c>
      <c r="CK33" s="761">
        <f>IF(OR(CH33&gt;0,CI33&gt;0),VLOOKUP(A33,'Lista Suspensa'!$A$1:$F$90,4,),0)</f>
        <v>0</v>
      </c>
      <c r="CL33" s="761">
        <f>IF(OR(CH33&gt;0,CI33&gt;0),VLOOKUP(A33,'Lista Suspensa'!$A$1:$F$90,5,),0)</f>
        <v>0</v>
      </c>
      <c r="CM33" s="767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3"/>
      <c r="C34" s="763">
        <f t="shared" si="0"/>
        <v>0</v>
      </c>
      <c r="D34" s="764">
        <f>IF(B34&gt;0,VLOOKUP(A34,'Lista Suspensa'!$A$1:$F$92,3,),0)</f>
        <v>0</v>
      </c>
      <c r="E34" s="764">
        <f>IF(OR(B34&gt;0,C34&gt;0),VLOOKUP(A34,'Lista Suspensa'!$A$1:$F$90,4,),0)</f>
        <v>0</v>
      </c>
      <c r="F34" s="764">
        <f>IF(OR(B34&gt;0,C34&gt;0),VLOOKUP(A34,'Lista Suspensa'!$A$1:$F$90,5,),0)</f>
        <v>0</v>
      </c>
      <c r="G34" s="765">
        <f>IF(OR(B34&gt;0,C34&gt;0),VLOOKUP(A34,'Lista Suspensa'!$A$1:$F$90,6,),0)</f>
        <v>0</v>
      </c>
      <c r="H34" s="763"/>
      <c r="I34" s="763">
        <f t="shared" si="1"/>
        <v>0</v>
      </c>
      <c r="J34" s="764">
        <f>IF(H34&gt;0,VLOOKUP(A34,'Lista Suspensa'!$A$1:$F$92,3,),0)</f>
        <v>0</v>
      </c>
      <c r="K34" s="764">
        <f>IF(OR(H34&gt;0,I34&gt;0),VLOOKUP(A34,'Lista Suspensa'!$A$1:$F$90,4,),0)</f>
        <v>0</v>
      </c>
      <c r="L34" s="764">
        <f>IF(OR(H34&gt;0,I34&gt;0),VLOOKUP(A34,'Lista Suspensa'!$A$1:$F$90,5,),0)</f>
        <v>0</v>
      </c>
      <c r="M34" s="765">
        <f>IF(OR(H34&gt;0,I34&gt;0),VLOOKUP(A34,'Lista Suspensa'!$A$1:$F$90,6,),0)</f>
        <v>0</v>
      </c>
      <c r="N34" s="763"/>
      <c r="O34" s="763">
        <f t="shared" si="2"/>
        <v>0</v>
      </c>
      <c r="P34" s="764">
        <f>IF(N34&gt;0,VLOOKUP(A34,'Lista Suspensa'!$A$1:$F$92,3,),0)</f>
        <v>0</v>
      </c>
      <c r="Q34" s="764">
        <f>IF(OR(N34&gt;0,O34&gt;0),VLOOKUP(A34,'Lista Suspensa'!$A$1:$F$90,4,),0)</f>
        <v>0</v>
      </c>
      <c r="R34" s="764">
        <f>IF(OR(N34&gt;0,O34&gt;0),VLOOKUP(A34,'Lista Suspensa'!$A$1:$F$90,5,),0)</f>
        <v>0</v>
      </c>
      <c r="S34" s="765">
        <f>IF(OR(N34&gt;0,O34&gt;0),VLOOKUP(A34,'Lista Suspensa'!$A$1:$F$90,6,),0)</f>
        <v>0</v>
      </c>
      <c r="T34" s="763"/>
      <c r="U34" s="763">
        <f t="shared" si="3"/>
        <v>0</v>
      </c>
      <c r="V34" s="764">
        <f>IF(T34&gt;0,VLOOKUP(A34,'Lista Suspensa'!$A$1:$F$92,3,),0)</f>
        <v>0</v>
      </c>
      <c r="W34" s="764">
        <f>IF(OR(T34&gt;0,U34&gt;0),VLOOKUP(A34,'Lista Suspensa'!$A$1:$F$90,4,),0)</f>
        <v>0</v>
      </c>
      <c r="X34" s="764">
        <f>IF(OR(T34&gt;0,U34&gt;0),VLOOKUP(A34,'Lista Suspensa'!$A$1:$F$90,5,),0)</f>
        <v>0</v>
      </c>
      <c r="Y34" s="765">
        <f>IF(OR(T34&gt;0,U34&gt;0),VLOOKUP(A34,'Lista Suspensa'!$A$1:$F$90,6,),0)</f>
        <v>0</v>
      </c>
      <c r="Z34" s="763"/>
      <c r="AA34" s="763">
        <f t="shared" si="4"/>
        <v>0</v>
      </c>
      <c r="AB34" s="764">
        <f>IF(Z34&gt;0,VLOOKUP(A34,'Lista Suspensa'!$A$1:$F$92,3,),0)</f>
        <v>0</v>
      </c>
      <c r="AC34" s="764">
        <f>IF(OR(Z34&gt;0,AA34&gt;0),VLOOKUP(A34,'Lista Suspensa'!$A$1:$F$90,4,),0)</f>
        <v>0</v>
      </c>
      <c r="AD34" s="764">
        <f>IF(OR(Z34&gt;0,AA34&gt;0),VLOOKUP(A34,'Lista Suspensa'!$A$1:$F$90,5,),0)</f>
        <v>0</v>
      </c>
      <c r="AE34" s="765">
        <f>IF(OR(Z34&gt;0,AA34&gt;0),VLOOKUP(A34,'Lista Suspensa'!$A$1:$F$90,6,),0)</f>
        <v>0</v>
      </c>
      <c r="AF34" s="763"/>
      <c r="AG34" s="763">
        <f t="shared" si="15"/>
        <v>0</v>
      </c>
      <c r="AH34" s="764">
        <f>IF(AF34&gt;0,VLOOKUP(A34,'Lista Suspensa'!$A$1:$F$92,3,),0)</f>
        <v>0</v>
      </c>
      <c r="AI34" s="764">
        <f>IF(OR(AF34&gt;0,AG34&gt;0),VLOOKUP(A34,'Lista Suspensa'!$A$1:$F$90,4,),0)</f>
        <v>0</v>
      </c>
      <c r="AJ34" s="764">
        <f>IF(OR(AF34&gt;0,AG34&gt;0),VLOOKUP(A34,'Lista Suspensa'!$A$1:$F$90,5,),0)</f>
        <v>0</v>
      </c>
      <c r="AK34" s="765">
        <f>IF(OR(AF34&gt;0,AG34&gt;0),VLOOKUP(A34,'Lista Suspensa'!$A$1:$F$90,6,),0)</f>
        <v>0</v>
      </c>
      <c r="AL34" s="763"/>
      <c r="AM34" s="763">
        <f t="shared" si="5"/>
        <v>0</v>
      </c>
      <c r="AN34" s="764">
        <f>IF(AL34&gt;0,VLOOKUP(A34,'Lista Suspensa'!$A$1:$F$92,3,),0)</f>
        <v>0</v>
      </c>
      <c r="AO34" s="764">
        <f>IF(OR(AL34&gt;0,AM34&gt;0),VLOOKUP(A34,'Lista Suspensa'!$A$1:$F$90,4,),0)</f>
        <v>0</v>
      </c>
      <c r="AP34" s="764">
        <f>IF(OR(AL34&gt;0,AM34&gt;0),VLOOKUP(A34,'Lista Suspensa'!$A$1:$F$90,5,),0)</f>
        <v>0</v>
      </c>
      <c r="AQ34" s="765">
        <f>IF(OR(AL34&gt;0,AM34&gt;0),VLOOKUP(A34,'Lista Suspensa'!$A$1:$F$90,6,),0)</f>
        <v>0</v>
      </c>
      <c r="AR34" s="763"/>
      <c r="AS34" s="763">
        <f t="shared" si="6"/>
        <v>0</v>
      </c>
      <c r="AT34" s="764">
        <f>IF(AR34&gt;0,VLOOKUP(A34,'Lista Suspensa'!$A$1:$F$92,3,),0)</f>
        <v>0</v>
      </c>
      <c r="AU34" s="764">
        <f>IF(OR(AR34&gt;0,AS34&gt;0),VLOOKUP(A34,'Lista Suspensa'!$A$1:$F$90,4,),0)</f>
        <v>0</v>
      </c>
      <c r="AV34" s="764">
        <f>IF(OR(AR34&gt;0,AS34&gt;0),VLOOKUP(A34,'Lista Suspensa'!$A$1:$F$90,5,),0)</f>
        <v>0</v>
      </c>
      <c r="AW34" s="768">
        <f>IF(OR(AR34&gt;0,AS34&gt;0),VLOOKUP(A34,'Lista Suspensa'!$A$1:$F$90,6,),0)</f>
        <v>0</v>
      </c>
      <c r="AX34" s="763"/>
      <c r="AY34" s="763">
        <f t="shared" si="13"/>
        <v>0</v>
      </c>
      <c r="AZ34" s="764">
        <f>IF(AX34&gt;0,VLOOKUP(A34,'Lista Suspensa'!$A$1:$F$92,3,),0)</f>
        <v>0</v>
      </c>
      <c r="BA34" s="764">
        <f>IF(OR(AX34&gt;0,AY34&gt;0),VLOOKUP(A34,'Lista Suspensa'!$A$1:$F$90,4,),0)</f>
        <v>0</v>
      </c>
      <c r="BB34" s="764">
        <f>IF(OR(AX34&gt;0,AY34&gt;0),VLOOKUP(A34,'Lista Suspensa'!$A$1:$F$90,5,),0)</f>
        <v>0</v>
      </c>
      <c r="BC34" s="768">
        <f>IF(OR(AX34&gt;0,AY34&gt;0),VLOOKUP(A34,'Lista Suspensa'!$A$1:$F$90,6,),0)</f>
        <v>0</v>
      </c>
      <c r="BD34" s="763"/>
      <c r="BE34" s="763">
        <f t="shared" si="7"/>
        <v>0</v>
      </c>
      <c r="BF34" s="764">
        <f>IF(BD34&gt;0,VLOOKUP(A34,'Lista Suspensa'!$A$1:$F$92,3,),0)</f>
        <v>0</v>
      </c>
      <c r="BG34" s="764">
        <f>IF(OR(BD34&gt;0,BE34&gt;0),VLOOKUP(A34,'Lista Suspensa'!$A$1:$F$90,4,),0)</f>
        <v>0</v>
      </c>
      <c r="BH34" s="764">
        <f>IF(OR(BD34&gt;0,BE34&gt;0),VLOOKUP(A34,'Lista Suspensa'!$A$1:$F$90,5,),0)</f>
        <v>0</v>
      </c>
      <c r="BI34" s="768">
        <f>IF(OR(BD34&gt;0,BE34&gt;0),VLOOKUP(A34,'Lista Suspensa'!$A$1:$F$90,6,),0)</f>
        <v>0</v>
      </c>
      <c r="BJ34" s="763"/>
      <c r="BK34" s="763">
        <f t="shared" si="8"/>
        <v>0</v>
      </c>
      <c r="BL34" s="764">
        <f>IF(BJ34&gt;0,VLOOKUP(A34,'Lista Suspensa'!$A$1:$F$92,3,),0)</f>
        <v>0</v>
      </c>
      <c r="BM34" s="764">
        <f>IF(OR(BJ34&gt;0,BK34&gt;0),VLOOKUP(A34,'Lista Suspensa'!$A$1:$F$90,4,),0)</f>
        <v>0</v>
      </c>
      <c r="BN34" s="764">
        <f>IF(OR(BJ34&gt;0,BK34&gt;0),VLOOKUP(A34,'Lista Suspensa'!$A$1:$F$90,5,),0)</f>
        <v>0</v>
      </c>
      <c r="BO34" s="768">
        <f>IF(OR(BJ34&gt;0,BK34&gt;0),VLOOKUP(A34,'Lista Suspensa'!$A$1:$F$90,6,),0)</f>
        <v>0</v>
      </c>
      <c r="BP34" s="763"/>
      <c r="BQ34" s="763">
        <f t="shared" si="9"/>
        <v>0</v>
      </c>
      <c r="BR34" s="764">
        <f>IF(BP34&gt;0,VLOOKUP(A34,'Lista Suspensa'!$A$1:$F$92,3,),0)</f>
        <v>0</v>
      </c>
      <c r="BS34" s="764">
        <f>IF(OR(BP34&gt;0,BQ34&gt;0),VLOOKUP(A34,'Lista Suspensa'!$A$1:$F$90,4,),0)</f>
        <v>0</v>
      </c>
      <c r="BT34" s="764">
        <f>IF(OR(BP34&gt;0,BQ34&gt;0),VLOOKUP(A34,'Lista Suspensa'!$A$1:$F$90,5,),0)</f>
        <v>0</v>
      </c>
      <c r="BU34" s="768">
        <f>IF(OR(BP34&gt;0,BQ34&gt;0),VLOOKUP(A34,'Lista Suspensa'!$A$1:$F$90,6,),0)</f>
        <v>0</v>
      </c>
      <c r="BV34" s="763"/>
      <c r="BW34" s="763">
        <f t="shared" si="10"/>
        <v>0</v>
      </c>
      <c r="BX34" s="764">
        <f>IF(BV34&gt;0,VLOOKUP(A34,'Lista Suspensa'!$A$1:$F$92,3,),0)</f>
        <v>0</v>
      </c>
      <c r="BY34" s="764">
        <f>IF(OR(BV34&gt;0,BW34&gt;0),VLOOKUP(A34,'Lista Suspensa'!$A$1:$F$90,4,),0)</f>
        <v>0</v>
      </c>
      <c r="BZ34" s="764">
        <f>IF(OR(BV34&gt;0,BW34&gt;0),VLOOKUP(A34,'Lista Suspensa'!$A$1:$F$90,5,),0)</f>
        <v>0</v>
      </c>
      <c r="CA34" s="768">
        <f>IF(OR(BV34&gt;0,BW34&gt;0),VLOOKUP(A34,'Lista Suspensa'!$A$1:$F$90,6,),0)</f>
        <v>0</v>
      </c>
      <c r="CB34" s="763"/>
      <c r="CC34" s="763">
        <f t="shared" si="11"/>
        <v>0</v>
      </c>
      <c r="CD34" s="764">
        <f>IF(CB34&gt;0,VLOOKUP(A34,'Lista Suspensa'!$A$1:$F$92,3,),0)</f>
        <v>0</v>
      </c>
      <c r="CE34" s="764">
        <f>IF(OR(CB34&gt;0,CC34&gt;0),VLOOKUP(A34,'Lista Suspensa'!$A$1:$F$90,4,),0)</f>
        <v>0</v>
      </c>
      <c r="CF34" s="764">
        <f>IF(OR(CB34&gt;0,CC34&gt;0),VLOOKUP(A34,'Lista Suspensa'!$A$1:$F$90,5,),0)</f>
        <v>0</v>
      </c>
      <c r="CG34" s="768">
        <f>IF(OR(CB34&gt;0,CC34&gt;0),VLOOKUP(A34,'Lista Suspensa'!$A$1:$F$90,6,),0)</f>
        <v>0</v>
      </c>
      <c r="CH34" s="763"/>
      <c r="CI34" s="763">
        <f t="shared" si="12"/>
        <v>0</v>
      </c>
      <c r="CJ34" s="764">
        <f>IF(CH34&gt;0,VLOOKUP(A34,'Lista Suspensa'!$A$1:$F$92,3,),0)</f>
        <v>0</v>
      </c>
      <c r="CK34" s="764">
        <f>IF(OR(CH34&gt;0,CI34&gt;0),VLOOKUP(A34,'Lista Suspensa'!$A$1:$F$90,4,),0)</f>
        <v>0</v>
      </c>
      <c r="CL34" s="764">
        <f>IF(OR(CH34&gt;0,CI34&gt;0),VLOOKUP(A34,'Lista Suspensa'!$A$1:$F$90,5,),0)</f>
        <v>0</v>
      </c>
      <c r="CM34" s="769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58"/>
      <c r="N35" s="31"/>
      <c r="O35" s="30"/>
      <c r="P35" s="42"/>
      <c r="Q35" s="42"/>
      <c r="R35" s="30"/>
      <c r="S35" s="758"/>
      <c r="T35" s="31"/>
      <c r="U35" s="42"/>
      <c r="V35" s="42"/>
      <c r="W35" s="30"/>
      <c r="X35" s="30"/>
      <c r="Y35" s="758"/>
      <c r="Z35" s="41"/>
      <c r="AA35" s="42"/>
      <c r="AB35" s="30"/>
      <c r="AC35" s="30"/>
      <c r="AD35" s="30"/>
      <c r="AE35" s="758"/>
      <c r="AF35" s="41"/>
      <c r="AG35" s="30"/>
      <c r="AH35" s="30"/>
      <c r="AI35" s="30"/>
      <c r="AJ35" s="42"/>
      <c r="AK35" s="758"/>
      <c r="AL35" s="31"/>
      <c r="AM35" s="30"/>
      <c r="AN35" s="30"/>
      <c r="AO35" s="42"/>
      <c r="AP35" s="42"/>
      <c r="AQ35" s="758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6.65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14.27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67.84</v>
      </c>
      <c r="AK36" s="7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0.71450000000000002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48" t="s">
        <v>227</v>
      </c>
      <c r="B38" s="849"/>
      <c r="C38" s="849"/>
      <c r="D38" s="849"/>
      <c r="E38" s="849"/>
      <c r="F38" s="849"/>
      <c r="G38" s="849"/>
      <c r="H38" s="849"/>
      <c r="I38" s="849"/>
      <c r="J38" s="849"/>
      <c r="K38" s="849"/>
      <c r="L38" s="849"/>
      <c r="M38" s="849"/>
      <c r="N38" s="849"/>
      <c r="O38" s="849"/>
      <c r="P38" s="849"/>
      <c r="Q38" s="849"/>
      <c r="R38" s="849"/>
      <c r="S38" s="849"/>
      <c r="T38" s="849"/>
      <c r="U38" s="849"/>
      <c r="V38" s="849"/>
      <c r="W38" s="849"/>
      <c r="X38" s="849"/>
      <c r="Y38" s="849"/>
      <c r="Z38" s="849"/>
      <c r="AA38" s="849"/>
      <c r="AB38" s="849"/>
      <c r="AC38" s="849"/>
      <c r="AD38" s="849"/>
      <c r="AE38" s="849"/>
      <c r="AF38" s="849"/>
      <c r="AG38" s="849"/>
      <c r="AH38" s="849"/>
      <c r="AI38" s="849"/>
      <c r="AJ38" s="849"/>
      <c r="AK38" s="849"/>
      <c r="AL38" s="849"/>
      <c r="AM38" s="849"/>
      <c r="AN38" s="849"/>
      <c r="AO38" s="849"/>
      <c r="AP38" s="849"/>
      <c r="AQ38" s="849"/>
      <c r="AR38" s="849"/>
      <c r="AS38" s="849"/>
      <c r="AT38" s="849"/>
      <c r="AU38" s="849"/>
      <c r="AV38" s="849"/>
      <c r="AW38" s="849"/>
      <c r="AX38" s="849"/>
      <c r="AY38" s="849"/>
      <c r="AZ38" s="849"/>
      <c r="BA38" s="849"/>
      <c r="BB38" s="849"/>
      <c r="BC38" s="849"/>
      <c r="BD38" s="849"/>
      <c r="BE38" s="849"/>
      <c r="BF38" s="849"/>
      <c r="BG38" s="849"/>
      <c r="BH38" s="849"/>
      <c r="BI38" s="849"/>
      <c r="BJ38" s="849"/>
      <c r="BK38" s="849"/>
      <c r="BL38" s="849"/>
      <c r="BM38" s="849"/>
      <c r="BN38" s="849"/>
      <c r="BO38" s="849"/>
      <c r="BP38" s="849"/>
      <c r="BQ38" s="849"/>
      <c r="BR38" s="849"/>
      <c r="BS38" s="849"/>
      <c r="BT38" s="849"/>
      <c r="BU38" s="849"/>
      <c r="BV38" s="849"/>
      <c r="BW38" s="849"/>
      <c r="BX38" s="849"/>
      <c r="BY38" s="849"/>
      <c r="BZ38" s="849"/>
      <c r="CA38" s="849"/>
      <c r="CB38" s="849"/>
      <c r="CC38" s="849"/>
      <c r="CD38" s="849"/>
      <c r="CE38" s="849"/>
      <c r="CF38" s="849"/>
      <c r="CG38" s="849"/>
      <c r="CH38" s="849"/>
      <c r="CI38" s="849"/>
      <c r="CJ38" s="849"/>
      <c r="CK38" s="849"/>
      <c r="CL38" s="849"/>
      <c r="CM38" s="849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41"/>
      <c r="B39" s="842"/>
      <c r="C39" s="842"/>
      <c r="D39" s="842"/>
      <c r="E39" s="842"/>
      <c r="F39" s="842"/>
      <c r="G39" s="842"/>
      <c r="H39" s="842"/>
      <c r="I39" s="842"/>
      <c r="J39" s="842"/>
      <c r="K39" s="842"/>
      <c r="L39" s="842"/>
      <c r="M39" s="842"/>
      <c r="N39" s="842"/>
      <c r="O39" s="842"/>
      <c r="P39" s="842"/>
      <c r="Q39" s="842"/>
      <c r="R39" s="842"/>
      <c r="S39" s="842"/>
      <c r="T39" s="842"/>
      <c r="U39" s="842"/>
      <c r="V39" s="842"/>
      <c r="W39" s="842"/>
      <c r="X39" s="842"/>
      <c r="Y39" s="842"/>
      <c r="Z39" s="842"/>
      <c r="AA39" s="842"/>
      <c r="AB39" s="842"/>
      <c r="AC39" s="842"/>
      <c r="AD39" s="842"/>
      <c r="AE39" s="842"/>
      <c r="AF39" s="842"/>
      <c r="AG39" s="842"/>
      <c r="AH39" s="842"/>
      <c r="AI39" s="842"/>
      <c r="AJ39" s="842"/>
      <c r="AK39" s="842"/>
      <c r="AL39" s="842"/>
      <c r="AM39" s="842"/>
      <c r="AN39" s="842"/>
      <c r="AO39" s="842"/>
      <c r="AP39" s="842"/>
      <c r="AQ39" s="842"/>
      <c r="AR39" s="842"/>
      <c r="AS39" s="842"/>
      <c r="AT39" s="842"/>
      <c r="AU39" s="842"/>
      <c r="AV39" s="842"/>
      <c r="AW39" s="842"/>
      <c r="AX39" s="842"/>
      <c r="AY39" s="842"/>
      <c r="AZ39" s="842"/>
      <c r="BA39" s="842"/>
      <c r="BB39" s="842"/>
      <c r="BC39" s="842"/>
      <c r="BD39" s="842"/>
      <c r="BE39" s="842"/>
      <c r="BF39" s="842"/>
      <c r="BG39" s="842"/>
      <c r="BH39" s="842"/>
      <c r="BI39" s="842"/>
      <c r="BJ39" s="842"/>
      <c r="BK39" s="842"/>
      <c r="BL39" s="842"/>
      <c r="BM39" s="842"/>
      <c r="BN39" s="842"/>
      <c r="BO39" s="842"/>
      <c r="BP39" s="842"/>
      <c r="BQ39" s="842"/>
      <c r="BR39" s="842"/>
      <c r="BS39" s="842"/>
      <c r="BT39" s="842"/>
      <c r="BU39" s="842"/>
      <c r="BV39" s="842"/>
      <c r="BW39" s="842"/>
      <c r="BX39" s="842"/>
      <c r="BY39" s="842"/>
      <c r="BZ39" s="842"/>
      <c r="CA39" s="842"/>
      <c r="CB39" s="842"/>
      <c r="CC39" s="842"/>
      <c r="CD39" s="842"/>
      <c r="CE39" s="842"/>
      <c r="CF39" s="842"/>
      <c r="CG39" s="842"/>
      <c r="CH39" s="842"/>
      <c r="CI39" s="842"/>
      <c r="CJ39" s="842"/>
      <c r="CK39" s="842"/>
      <c r="CL39" s="842"/>
      <c r="CM39" s="842"/>
    </row>
    <row r="40" spans="1:108" s="254" customFormat="1" ht="15.75" customHeight="1" thickBot="1" x14ac:dyDescent="0.3">
      <c r="A40" s="843"/>
      <c r="B40" s="844"/>
      <c r="C40" s="844"/>
      <c r="D40" s="844"/>
      <c r="E40" s="844"/>
      <c r="F40" s="844"/>
      <c r="G40" s="844"/>
      <c r="H40" s="844"/>
      <c r="I40" s="844"/>
      <c r="J40" s="844"/>
      <c r="K40" s="844"/>
      <c r="L40" s="844"/>
      <c r="M40" s="844"/>
      <c r="N40" s="844"/>
      <c r="O40" s="844"/>
      <c r="P40" s="844"/>
      <c r="Q40" s="844"/>
      <c r="R40" s="844"/>
      <c r="S40" s="844"/>
      <c r="T40" s="844"/>
      <c r="U40" s="844"/>
      <c r="V40" s="844"/>
      <c r="W40" s="844"/>
      <c r="X40" s="844"/>
      <c r="Y40" s="844"/>
      <c r="Z40" s="844"/>
      <c r="AA40" s="844"/>
      <c r="AB40" s="844"/>
      <c r="AC40" s="844"/>
      <c r="AD40" s="844"/>
      <c r="AE40" s="844"/>
      <c r="AF40" s="844"/>
      <c r="AG40" s="844"/>
      <c r="AH40" s="844"/>
      <c r="AI40" s="844"/>
      <c r="AJ40" s="844"/>
      <c r="AK40" s="844"/>
      <c r="AL40" s="844"/>
      <c r="AM40" s="844"/>
      <c r="AN40" s="844"/>
      <c r="AO40" s="844"/>
      <c r="AP40" s="844"/>
      <c r="AQ40" s="844"/>
      <c r="AR40" s="844"/>
      <c r="AS40" s="844"/>
      <c r="AT40" s="844"/>
      <c r="AU40" s="844"/>
      <c r="AV40" s="844"/>
      <c r="AW40" s="844"/>
      <c r="AX40" s="844"/>
      <c r="AY40" s="844"/>
      <c r="AZ40" s="844"/>
      <c r="BA40" s="844"/>
      <c r="BB40" s="844"/>
      <c r="BC40" s="844"/>
      <c r="BD40" s="844"/>
      <c r="BE40" s="844"/>
      <c r="BF40" s="844"/>
      <c r="BG40" s="844"/>
      <c r="BH40" s="844"/>
      <c r="BI40" s="844"/>
      <c r="BJ40" s="844"/>
      <c r="BK40" s="844"/>
      <c r="BL40" s="844"/>
      <c r="BM40" s="844"/>
      <c r="BN40" s="844"/>
      <c r="BO40" s="844"/>
      <c r="BP40" s="844"/>
      <c r="BQ40" s="844"/>
      <c r="BR40" s="844"/>
      <c r="BS40" s="844"/>
      <c r="BT40" s="844"/>
      <c r="BU40" s="844"/>
      <c r="BV40" s="844"/>
      <c r="BW40" s="844"/>
      <c r="BX40" s="844"/>
      <c r="BY40" s="844"/>
      <c r="BZ40" s="844"/>
      <c r="CA40" s="844"/>
      <c r="CB40" s="844"/>
      <c r="CC40" s="844"/>
      <c r="CD40" s="844"/>
      <c r="CE40" s="844"/>
      <c r="CF40" s="844"/>
      <c r="CG40" s="844"/>
      <c r="CH40" s="844"/>
      <c r="CI40" s="844"/>
      <c r="CJ40" s="844"/>
      <c r="CK40" s="844"/>
      <c r="CL40" s="844"/>
      <c r="CM40" s="844"/>
    </row>
    <row r="41" spans="1:108" s="254" customFormat="1" ht="15.75" customHeight="1" thickBot="1" x14ac:dyDescent="0.3">
      <c r="A41" s="841"/>
      <c r="B41" s="842"/>
      <c r="C41" s="842"/>
      <c r="D41" s="842"/>
      <c r="E41" s="842"/>
      <c r="F41" s="842"/>
      <c r="G41" s="842"/>
      <c r="H41" s="842"/>
      <c r="I41" s="842"/>
      <c r="J41" s="842"/>
      <c r="K41" s="842"/>
      <c r="L41" s="842"/>
      <c r="M41" s="842"/>
      <c r="N41" s="842"/>
      <c r="O41" s="842"/>
      <c r="P41" s="842"/>
      <c r="Q41" s="842"/>
      <c r="R41" s="842"/>
      <c r="S41" s="842"/>
      <c r="T41" s="842"/>
      <c r="U41" s="842"/>
      <c r="V41" s="842"/>
      <c r="W41" s="842"/>
      <c r="X41" s="842"/>
      <c r="Y41" s="842"/>
      <c r="Z41" s="842"/>
      <c r="AA41" s="842"/>
      <c r="AB41" s="842"/>
      <c r="AC41" s="842"/>
      <c r="AD41" s="842"/>
      <c r="AE41" s="842"/>
      <c r="AF41" s="842"/>
      <c r="AG41" s="842"/>
      <c r="AH41" s="842"/>
      <c r="AI41" s="842"/>
      <c r="AJ41" s="842"/>
      <c r="AK41" s="842"/>
      <c r="AL41" s="842"/>
      <c r="AM41" s="842"/>
      <c r="AN41" s="842"/>
      <c r="AO41" s="842"/>
      <c r="AP41" s="842"/>
      <c r="AQ41" s="842"/>
      <c r="AR41" s="842"/>
      <c r="AS41" s="842"/>
      <c r="AT41" s="842"/>
      <c r="AU41" s="842"/>
      <c r="AV41" s="842"/>
      <c r="AW41" s="842"/>
      <c r="AX41" s="842"/>
      <c r="AY41" s="842"/>
      <c r="AZ41" s="842"/>
      <c r="BA41" s="842"/>
      <c r="BB41" s="842"/>
      <c r="BC41" s="842"/>
      <c r="BD41" s="842"/>
      <c r="BE41" s="842"/>
      <c r="BF41" s="842"/>
      <c r="BG41" s="842"/>
      <c r="BH41" s="842"/>
      <c r="BI41" s="842"/>
      <c r="BJ41" s="842"/>
      <c r="BK41" s="842"/>
      <c r="BL41" s="842"/>
      <c r="BM41" s="842"/>
      <c r="BN41" s="842"/>
      <c r="BO41" s="842"/>
      <c r="BP41" s="842"/>
      <c r="BQ41" s="842"/>
      <c r="BR41" s="842"/>
      <c r="BS41" s="842"/>
      <c r="BT41" s="842"/>
      <c r="BU41" s="842"/>
      <c r="BV41" s="842"/>
      <c r="BW41" s="842"/>
      <c r="BX41" s="842"/>
      <c r="BY41" s="842"/>
      <c r="BZ41" s="842"/>
      <c r="CA41" s="842"/>
      <c r="CB41" s="842"/>
      <c r="CC41" s="842"/>
      <c r="CD41" s="842"/>
      <c r="CE41" s="842"/>
      <c r="CF41" s="842"/>
      <c r="CG41" s="842"/>
      <c r="CH41" s="842"/>
      <c r="CI41" s="842"/>
      <c r="CJ41" s="842"/>
      <c r="CK41" s="842"/>
      <c r="CL41" s="842"/>
      <c r="CM41" s="842"/>
    </row>
    <row r="42" spans="1:108" s="254" customFormat="1" ht="15.75" customHeight="1" thickBot="1" x14ac:dyDescent="0.3">
      <c r="A42" s="843"/>
      <c r="B42" s="844"/>
      <c r="C42" s="844"/>
      <c r="D42" s="844"/>
      <c r="E42" s="844"/>
      <c r="F42" s="844"/>
      <c r="G42" s="844"/>
      <c r="H42" s="844"/>
      <c r="I42" s="844"/>
      <c r="J42" s="844"/>
      <c r="K42" s="844"/>
      <c r="L42" s="844"/>
      <c r="M42" s="844"/>
      <c r="N42" s="844"/>
      <c r="O42" s="844"/>
      <c r="P42" s="844"/>
      <c r="Q42" s="844"/>
      <c r="R42" s="844"/>
      <c r="S42" s="844"/>
      <c r="T42" s="844"/>
      <c r="U42" s="844"/>
      <c r="V42" s="844"/>
      <c r="W42" s="844"/>
      <c r="X42" s="844"/>
      <c r="Y42" s="844"/>
      <c r="Z42" s="844"/>
      <c r="AA42" s="844"/>
      <c r="AB42" s="844"/>
      <c r="AC42" s="844"/>
      <c r="AD42" s="844"/>
      <c r="AE42" s="844"/>
      <c r="AF42" s="844"/>
      <c r="AG42" s="844"/>
      <c r="AH42" s="844"/>
      <c r="AI42" s="844"/>
      <c r="AJ42" s="844"/>
      <c r="AK42" s="844"/>
      <c r="AL42" s="844"/>
      <c r="AM42" s="844"/>
      <c r="AN42" s="844"/>
      <c r="AO42" s="844"/>
      <c r="AP42" s="844"/>
      <c r="AQ42" s="844"/>
      <c r="AR42" s="844"/>
      <c r="AS42" s="844"/>
      <c r="AT42" s="844"/>
      <c r="AU42" s="844"/>
      <c r="AV42" s="844"/>
      <c r="AW42" s="844"/>
      <c r="AX42" s="844"/>
      <c r="AY42" s="844"/>
      <c r="AZ42" s="844"/>
      <c r="BA42" s="844"/>
      <c r="BB42" s="844"/>
      <c r="BC42" s="844"/>
      <c r="BD42" s="844"/>
      <c r="BE42" s="844"/>
      <c r="BF42" s="844"/>
      <c r="BG42" s="844"/>
      <c r="BH42" s="844"/>
      <c r="BI42" s="844"/>
      <c r="BJ42" s="844"/>
      <c r="BK42" s="844"/>
      <c r="BL42" s="844"/>
      <c r="BM42" s="844"/>
      <c r="BN42" s="844"/>
      <c r="BO42" s="844"/>
      <c r="BP42" s="844"/>
      <c r="BQ42" s="844"/>
      <c r="BR42" s="844"/>
      <c r="BS42" s="844"/>
      <c r="BT42" s="844"/>
      <c r="BU42" s="844"/>
      <c r="BV42" s="844"/>
      <c r="BW42" s="844"/>
      <c r="BX42" s="844"/>
      <c r="BY42" s="844"/>
      <c r="BZ42" s="844"/>
      <c r="CA42" s="844"/>
      <c r="CB42" s="844"/>
      <c r="CC42" s="844"/>
      <c r="CD42" s="844"/>
      <c r="CE42" s="844"/>
      <c r="CF42" s="844"/>
      <c r="CG42" s="844"/>
      <c r="CH42" s="844"/>
      <c r="CI42" s="844"/>
      <c r="CJ42" s="844"/>
      <c r="CK42" s="844"/>
      <c r="CL42" s="844"/>
      <c r="CM42" s="844"/>
    </row>
    <row r="43" spans="1:108" s="254" customFormat="1" ht="15.75" customHeight="1" thickBot="1" x14ac:dyDescent="0.3">
      <c r="A43" s="841"/>
      <c r="B43" s="842"/>
      <c r="C43" s="842"/>
      <c r="D43" s="842"/>
      <c r="E43" s="842"/>
      <c r="F43" s="842"/>
      <c r="G43" s="842"/>
      <c r="H43" s="842"/>
      <c r="I43" s="842"/>
      <c r="J43" s="842"/>
      <c r="K43" s="842"/>
      <c r="L43" s="842"/>
      <c r="M43" s="842"/>
      <c r="N43" s="842"/>
      <c r="O43" s="842"/>
      <c r="P43" s="842"/>
      <c r="Q43" s="842"/>
      <c r="R43" s="842"/>
      <c r="S43" s="842"/>
      <c r="T43" s="842"/>
      <c r="U43" s="842"/>
      <c r="V43" s="842"/>
      <c r="W43" s="842"/>
      <c r="X43" s="842"/>
      <c r="Y43" s="842"/>
      <c r="Z43" s="842"/>
      <c r="AA43" s="842"/>
      <c r="AB43" s="842"/>
      <c r="AC43" s="842"/>
      <c r="AD43" s="842"/>
      <c r="AE43" s="842"/>
      <c r="AF43" s="842"/>
      <c r="AG43" s="842"/>
      <c r="AH43" s="842"/>
      <c r="AI43" s="842"/>
      <c r="AJ43" s="842"/>
      <c r="AK43" s="842"/>
      <c r="AL43" s="842"/>
      <c r="AM43" s="842"/>
      <c r="AN43" s="842"/>
      <c r="AO43" s="842"/>
      <c r="AP43" s="842"/>
      <c r="AQ43" s="842"/>
      <c r="AR43" s="842"/>
      <c r="AS43" s="842"/>
      <c r="AT43" s="842"/>
      <c r="AU43" s="842"/>
      <c r="AV43" s="842"/>
      <c r="AW43" s="842"/>
      <c r="AX43" s="842"/>
      <c r="AY43" s="842"/>
      <c r="AZ43" s="842"/>
      <c r="BA43" s="842"/>
      <c r="BB43" s="842"/>
      <c r="BC43" s="842"/>
      <c r="BD43" s="842"/>
      <c r="BE43" s="842"/>
      <c r="BF43" s="842"/>
      <c r="BG43" s="842"/>
      <c r="BH43" s="842"/>
      <c r="BI43" s="842"/>
      <c r="BJ43" s="842"/>
      <c r="BK43" s="842"/>
      <c r="BL43" s="842"/>
      <c r="BM43" s="842"/>
      <c r="BN43" s="842"/>
      <c r="BO43" s="842"/>
      <c r="BP43" s="842"/>
      <c r="BQ43" s="842"/>
      <c r="BR43" s="842"/>
      <c r="BS43" s="842"/>
      <c r="BT43" s="842"/>
      <c r="BU43" s="842"/>
      <c r="BV43" s="842"/>
      <c r="BW43" s="842"/>
      <c r="BX43" s="842"/>
      <c r="BY43" s="842"/>
      <c r="BZ43" s="842"/>
      <c r="CA43" s="842"/>
      <c r="CB43" s="842"/>
      <c r="CC43" s="842"/>
      <c r="CD43" s="842"/>
      <c r="CE43" s="842"/>
      <c r="CF43" s="842"/>
      <c r="CG43" s="842"/>
      <c r="CH43" s="842"/>
      <c r="CI43" s="842"/>
      <c r="CJ43" s="842"/>
      <c r="CK43" s="842"/>
      <c r="CL43" s="842"/>
      <c r="CM43" s="842"/>
    </row>
    <row r="44" spans="1:108" s="254" customFormat="1" ht="15.75" customHeight="1" thickBot="1" x14ac:dyDescent="0.3">
      <c r="A44" s="843"/>
      <c r="B44" s="844"/>
      <c r="C44" s="844"/>
      <c r="D44" s="844"/>
      <c r="E44" s="844"/>
      <c r="F44" s="844"/>
      <c r="G44" s="844"/>
      <c r="H44" s="844"/>
      <c r="I44" s="844"/>
      <c r="J44" s="844"/>
      <c r="K44" s="844"/>
      <c r="L44" s="844"/>
      <c r="M44" s="844"/>
      <c r="N44" s="844"/>
      <c r="O44" s="844"/>
      <c r="P44" s="844"/>
      <c r="Q44" s="844"/>
      <c r="R44" s="844"/>
      <c r="S44" s="844"/>
      <c r="T44" s="844"/>
      <c r="U44" s="844"/>
      <c r="V44" s="844"/>
      <c r="W44" s="844"/>
      <c r="X44" s="844"/>
      <c r="Y44" s="844"/>
      <c r="Z44" s="844"/>
      <c r="AA44" s="844"/>
      <c r="AB44" s="844"/>
      <c r="AC44" s="844"/>
      <c r="AD44" s="844"/>
      <c r="AE44" s="844"/>
      <c r="AF44" s="844"/>
      <c r="AG44" s="844"/>
      <c r="AH44" s="844"/>
      <c r="AI44" s="844"/>
      <c r="AJ44" s="844"/>
      <c r="AK44" s="844"/>
      <c r="AL44" s="844"/>
      <c r="AM44" s="844"/>
      <c r="AN44" s="844"/>
      <c r="AO44" s="844"/>
      <c r="AP44" s="844"/>
      <c r="AQ44" s="844"/>
      <c r="AR44" s="844"/>
      <c r="AS44" s="844"/>
      <c r="AT44" s="844"/>
      <c r="AU44" s="844"/>
      <c r="AV44" s="844"/>
      <c r="AW44" s="844"/>
      <c r="AX44" s="844"/>
      <c r="AY44" s="844"/>
      <c r="AZ44" s="844"/>
      <c r="BA44" s="844"/>
      <c r="BB44" s="844"/>
      <c r="BC44" s="844"/>
      <c r="BD44" s="844"/>
      <c r="BE44" s="844"/>
      <c r="BF44" s="844"/>
      <c r="BG44" s="844"/>
      <c r="BH44" s="844"/>
      <c r="BI44" s="844"/>
      <c r="BJ44" s="844"/>
      <c r="BK44" s="844"/>
      <c r="BL44" s="844"/>
      <c r="BM44" s="844"/>
      <c r="BN44" s="844"/>
      <c r="BO44" s="844"/>
      <c r="BP44" s="844"/>
      <c r="BQ44" s="844"/>
      <c r="BR44" s="844"/>
      <c r="BS44" s="844"/>
      <c r="BT44" s="844"/>
      <c r="BU44" s="844"/>
      <c r="BV44" s="844"/>
      <c r="BW44" s="844"/>
      <c r="BX44" s="844"/>
      <c r="BY44" s="844"/>
      <c r="BZ44" s="844"/>
      <c r="CA44" s="844"/>
      <c r="CB44" s="844"/>
      <c r="CC44" s="844"/>
      <c r="CD44" s="844"/>
      <c r="CE44" s="844"/>
      <c r="CF44" s="844"/>
      <c r="CG44" s="844"/>
      <c r="CH44" s="844"/>
      <c r="CI44" s="844"/>
      <c r="CJ44" s="844"/>
      <c r="CK44" s="844"/>
      <c r="CL44" s="844"/>
      <c r="CM44" s="844"/>
    </row>
    <row r="45" spans="1:108" s="254" customFormat="1" ht="15.75" customHeight="1" thickBot="1" x14ac:dyDescent="0.3">
      <c r="A45" s="841"/>
      <c r="B45" s="842"/>
      <c r="C45" s="842"/>
      <c r="D45" s="842"/>
      <c r="E45" s="842"/>
      <c r="F45" s="842"/>
      <c r="G45" s="842"/>
      <c r="H45" s="842"/>
      <c r="I45" s="842"/>
      <c r="J45" s="842"/>
      <c r="K45" s="842"/>
      <c r="L45" s="842"/>
      <c r="M45" s="842"/>
      <c r="N45" s="842"/>
      <c r="O45" s="842"/>
      <c r="P45" s="842"/>
      <c r="Q45" s="842"/>
      <c r="R45" s="842"/>
      <c r="S45" s="842"/>
      <c r="T45" s="842"/>
      <c r="U45" s="842"/>
      <c r="V45" s="842"/>
      <c r="W45" s="842"/>
      <c r="X45" s="842"/>
      <c r="Y45" s="842"/>
      <c r="Z45" s="842"/>
      <c r="AA45" s="842"/>
      <c r="AB45" s="842"/>
      <c r="AC45" s="842"/>
      <c r="AD45" s="842"/>
      <c r="AE45" s="842"/>
      <c r="AF45" s="842"/>
      <c r="AG45" s="842"/>
      <c r="AH45" s="842"/>
      <c r="AI45" s="842"/>
      <c r="AJ45" s="842"/>
      <c r="AK45" s="842"/>
      <c r="AL45" s="842"/>
      <c r="AM45" s="842"/>
      <c r="AN45" s="842"/>
      <c r="AO45" s="842"/>
      <c r="AP45" s="842"/>
      <c r="AQ45" s="842"/>
      <c r="AR45" s="842"/>
      <c r="AS45" s="842"/>
      <c r="AT45" s="842"/>
      <c r="AU45" s="842"/>
      <c r="AV45" s="842"/>
      <c r="AW45" s="842"/>
      <c r="AX45" s="842"/>
      <c r="AY45" s="842"/>
      <c r="AZ45" s="842"/>
      <c r="BA45" s="842"/>
      <c r="BB45" s="842"/>
      <c r="BC45" s="842"/>
      <c r="BD45" s="842"/>
      <c r="BE45" s="842"/>
      <c r="BF45" s="842"/>
      <c r="BG45" s="842"/>
      <c r="BH45" s="842"/>
      <c r="BI45" s="842"/>
      <c r="BJ45" s="842"/>
      <c r="BK45" s="842"/>
      <c r="BL45" s="842"/>
      <c r="BM45" s="842"/>
      <c r="BN45" s="842"/>
      <c r="BO45" s="842"/>
      <c r="BP45" s="842"/>
      <c r="BQ45" s="842"/>
      <c r="BR45" s="842"/>
      <c r="BS45" s="842"/>
      <c r="BT45" s="842"/>
      <c r="BU45" s="842"/>
      <c r="BV45" s="842"/>
      <c r="BW45" s="842"/>
      <c r="BX45" s="842"/>
      <c r="BY45" s="842"/>
      <c r="BZ45" s="842"/>
      <c r="CA45" s="842"/>
      <c r="CB45" s="842"/>
      <c r="CC45" s="842"/>
      <c r="CD45" s="842"/>
      <c r="CE45" s="842"/>
      <c r="CF45" s="842"/>
      <c r="CG45" s="842"/>
      <c r="CH45" s="842"/>
      <c r="CI45" s="842"/>
      <c r="CJ45" s="842"/>
      <c r="CK45" s="842"/>
      <c r="CL45" s="842"/>
      <c r="CM45" s="842"/>
    </row>
    <row r="46" spans="1:108" s="254" customFormat="1" ht="15.75" customHeight="1" thickBot="1" x14ac:dyDescent="0.3">
      <c r="A46" s="843"/>
      <c r="B46" s="844"/>
      <c r="C46" s="844"/>
      <c r="D46" s="844"/>
      <c r="E46" s="844"/>
      <c r="F46" s="844"/>
      <c r="G46" s="844"/>
      <c r="H46" s="844"/>
      <c r="I46" s="844"/>
      <c r="J46" s="844"/>
      <c r="K46" s="844"/>
      <c r="L46" s="844"/>
      <c r="M46" s="844"/>
      <c r="N46" s="844"/>
      <c r="O46" s="844"/>
      <c r="P46" s="844"/>
      <c r="Q46" s="844"/>
      <c r="R46" s="844"/>
      <c r="S46" s="844"/>
      <c r="T46" s="844"/>
      <c r="U46" s="844"/>
      <c r="V46" s="844"/>
      <c r="W46" s="844"/>
      <c r="X46" s="844"/>
      <c r="Y46" s="844"/>
      <c r="Z46" s="844"/>
      <c r="AA46" s="844"/>
      <c r="AB46" s="844"/>
      <c r="AC46" s="844"/>
      <c r="AD46" s="844"/>
      <c r="AE46" s="844"/>
      <c r="AF46" s="844"/>
      <c r="AG46" s="844"/>
      <c r="AH46" s="844"/>
      <c r="AI46" s="844"/>
      <c r="AJ46" s="844"/>
      <c r="AK46" s="844"/>
      <c r="AL46" s="844"/>
      <c r="AM46" s="844"/>
      <c r="AN46" s="844"/>
      <c r="AO46" s="844"/>
      <c r="AP46" s="844"/>
      <c r="AQ46" s="844"/>
      <c r="AR46" s="844"/>
      <c r="AS46" s="844"/>
      <c r="AT46" s="844"/>
      <c r="AU46" s="844"/>
      <c r="AV46" s="844"/>
      <c r="AW46" s="844"/>
      <c r="AX46" s="844"/>
      <c r="AY46" s="844"/>
      <c r="AZ46" s="844"/>
      <c r="BA46" s="844"/>
      <c r="BB46" s="844"/>
      <c r="BC46" s="844"/>
      <c r="BD46" s="844"/>
      <c r="BE46" s="844"/>
      <c r="BF46" s="844"/>
      <c r="BG46" s="844"/>
      <c r="BH46" s="844"/>
      <c r="BI46" s="844"/>
      <c r="BJ46" s="844"/>
      <c r="BK46" s="844"/>
      <c r="BL46" s="844"/>
      <c r="BM46" s="844"/>
      <c r="BN46" s="844"/>
      <c r="BO46" s="844"/>
      <c r="BP46" s="844"/>
      <c r="BQ46" s="844"/>
      <c r="BR46" s="844"/>
      <c r="BS46" s="844"/>
      <c r="BT46" s="844"/>
      <c r="BU46" s="844"/>
      <c r="BV46" s="844"/>
      <c r="BW46" s="844"/>
      <c r="BX46" s="844"/>
      <c r="BY46" s="844"/>
      <c r="BZ46" s="844"/>
      <c r="CA46" s="844"/>
      <c r="CB46" s="844"/>
      <c r="CC46" s="844"/>
      <c r="CD46" s="844"/>
      <c r="CE46" s="844"/>
      <c r="CF46" s="844"/>
      <c r="CG46" s="844"/>
      <c r="CH46" s="844"/>
      <c r="CI46" s="844"/>
      <c r="CJ46" s="844"/>
      <c r="CK46" s="844"/>
      <c r="CL46" s="844"/>
      <c r="CM46" s="844"/>
    </row>
    <row r="47" spans="1:108" s="254" customFormat="1" ht="15.75" customHeight="1" thickBot="1" x14ac:dyDescent="0.3">
      <c r="A47" s="841"/>
      <c r="B47" s="842"/>
      <c r="C47" s="842"/>
      <c r="D47" s="842"/>
      <c r="E47" s="842"/>
      <c r="F47" s="842"/>
      <c r="G47" s="842"/>
      <c r="H47" s="842"/>
      <c r="I47" s="842"/>
      <c r="J47" s="842"/>
      <c r="K47" s="842"/>
      <c r="L47" s="842"/>
      <c r="M47" s="842"/>
      <c r="N47" s="842"/>
      <c r="O47" s="842"/>
      <c r="P47" s="842"/>
      <c r="Q47" s="842"/>
      <c r="R47" s="842"/>
      <c r="S47" s="842"/>
      <c r="T47" s="842"/>
      <c r="U47" s="842"/>
      <c r="V47" s="842"/>
      <c r="W47" s="842"/>
      <c r="X47" s="842"/>
      <c r="Y47" s="842"/>
      <c r="Z47" s="842"/>
      <c r="AA47" s="842"/>
      <c r="AB47" s="842"/>
      <c r="AC47" s="842"/>
      <c r="AD47" s="842"/>
      <c r="AE47" s="842"/>
      <c r="AF47" s="842"/>
      <c r="AG47" s="842"/>
      <c r="AH47" s="842"/>
      <c r="AI47" s="842"/>
      <c r="AJ47" s="842"/>
      <c r="AK47" s="842"/>
      <c r="AL47" s="842"/>
      <c r="AM47" s="842"/>
      <c r="AN47" s="842"/>
      <c r="AO47" s="842"/>
      <c r="AP47" s="842"/>
      <c r="AQ47" s="842"/>
      <c r="AR47" s="842"/>
      <c r="AS47" s="842"/>
      <c r="AT47" s="842"/>
      <c r="AU47" s="842"/>
      <c r="AV47" s="842"/>
      <c r="AW47" s="842"/>
      <c r="AX47" s="842"/>
      <c r="AY47" s="842"/>
      <c r="AZ47" s="842"/>
      <c r="BA47" s="842"/>
      <c r="BB47" s="842"/>
      <c r="BC47" s="842"/>
      <c r="BD47" s="842"/>
      <c r="BE47" s="842"/>
      <c r="BF47" s="842"/>
      <c r="BG47" s="842"/>
      <c r="BH47" s="842"/>
      <c r="BI47" s="842"/>
      <c r="BJ47" s="842"/>
      <c r="BK47" s="842"/>
      <c r="BL47" s="842"/>
      <c r="BM47" s="842"/>
      <c r="BN47" s="842"/>
      <c r="BO47" s="842"/>
      <c r="BP47" s="842"/>
      <c r="BQ47" s="842"/>
      <c r="BR47" s="842"/>
      <c r="BS47" s="842"/>
      <c r="BT47" s="842"/>
      <c r="BU47" s="842"/>
      <c r="BV47" s="842"/>
      <c r="BW47" s="842"/>
      <c r="BX47" s="842"/>
      <c r="BY47" s="842"/>
      <c r="BZ47" s="842"/>
      <c r="CA47" s="842"/>
      <c r="CB47" s="842"/>
      <c r="CC47" s="842"/>
      <c r="CD47" s="842"/>
      <c r="CE47" s="842"/>
      <c r="CF47" s="842"/>
      <c r="CG47" s="842"/>
      <c r="CH47" s="842"/>
      <c r="CI47" s="842"/>
      <c r="CJ47" s="842"/>
      <c r="CK47" s="842"/>
      <c r="CL47" s="842"/>
      <c r="CM47" s="842"/>
    </row>
    <row r="48" spans="1:108" s="254" customFormat="1" ht="15.75" customHeight="1" thickBot="1" x14ac:dyDescent="0.3">
      <c r="A48" s="843"/>
      <c r="B48" s="844"/>
      <c r="C48" s="844"/>
      <c r="D48" s="844"/>
      <c r="E48" s="844"/>
      <c r="F48" s="844"/>
      <c r="G48" s="844"/>
      <c r="H48" s="844"/>
      <c r="I48" s="844"/>
      <c r="J48" s="844"/>
      <c r="K48" s="844"/>
      <c r="L48" s="844"/>
      <c r="M48" s="844"/>
      <c r="N48" s="844"/>
      <c r="O48" s="844"/>
      <c r="P48" s="844"/>
      <c r="Q48" s="844"/>
      <c r="R48" s="844"/>
      <c r="S48" s="844"/>
      <c r="T48" s="844"/>
      <c r="U48" s="844"/>
      <c r="V48" s="844"/>
      <c r="W48" s="844"/>
      <c r="X48" s="844"/>
      <c r="Y48" s="844"/>
      <c r="Z48" s="844"/>
      <c r="AA48" s="844"/>
      <c r="AB48" s="844"/>
      <c r="AC48" s="844"/>
      <c r="AD48" s="844"/>
      <c r="AE48" s="844"/>
      <c r="AF48" s="844"/>
      <c r="AG48" s="844"/>
      <c r="AH48" s="844"/>
      <c r="AI48" s="844"/>
      <c r="AJ48" s="844"/>
      <c r="AK48" s="844"/>
      <c r="AL48" s="844"/>
      <c r="AM48" s="844"/>
      <c r="AN48" s="844"/>
      <c r="AO48" s="844"/>
      <c r="AP48" s="844"/>
      <c r="AQ48" s="844"/>
      <c r="AR48" s="844"/>
      <c r="AS48" s="844"/>
      <c r="AT48" s="844"/>
      <c r="AU48" s="844"/>
      <c r="AV48" s="844"/>
      <c r="AW48" s="844"/>
      <c r="AX48" s="844"/>
      <c r="AY48" s="844"/>
      <c r="AZ48" s="844"/>
      <c r="BA48" s="844"/>
      <c r="BB48" s="844"/>
      <c r="BC48" s="844"/>
      <c r="BD48" s="844"/>
      <c r="BE48" s="844"/>
      <c r="BF48" s="844"/>
      <c r="BG48" s="844"/>
      <c r="BH48" s="844"/>
      <c r="BI48" s="844"/>
      <c r="BJ48" s="844"/>
      <c r="BK48" s="844"/>
      <c r="BL48" s="844"/>
      <c r="BM48" s="844"/>
      <c r="BN48" s="844"/>
      <c r="BO48" s="844"/>
      <c r="BP48" s="844"/>
      <c r="BQ48" s="844"/>
      <c r="BR48" s="844"/>
      <c r="BS48" s="844"/>
      <c r="BT48" s="844"/>
      <c r="BU48" s="844"/>
      <c r="BV48" s="844"/>
      <c r="BW48" s="844"/>
      <c r="BX48" s="844"/>
      <c r="BY48" s="844"/>
      <c r="BZ48" s="844"/>
      <c r="CA48" s="844"/>
      <c r="CB48" s="844"/>
      <c r="CC48" s="844"/>
      <c r="CD48" s="844"/>
      <c r="CE48" s="844"/>
      <c r="CF48" s="844"/>
      <c r="CG48" s="844"/>
      <c r="CH48" s="844"/>
      <c r="CI48" s="844"/>
      <c r="CJ48" s="844"/>
      <c r="CK48" s="844"/>
      <c r="CL48" s="844"/>
      <c r="CM48" s="844"/>
    </row>
    <row r="49" spans="1:108" s="254" customFormat="1" ht="15.75" customHeight="1" thickBot="1" x14ac:dyDescent="0.3">
      <c r="A49" s="841"/>
      <c r="B49" s="842"/>
      <c r="C49" s="842"/>
      <c r="D49" s="842"/>
      <c r="E49" s="842"/>
      <c r="F49" s="842"/>
      <c r="G49" s="842"/>
      <c r="H49" s="842"/>
      <c r="I49" s="842"/>
      <c r="J49" s="842"/>
      <c r="K49" s="842"/>
      <c r="L49" s="842"/>
      <c r="M49" s="842"/>
      <c r="N49" s="842"/>
      <c r="O49" s="842"/>
      <c r="P49" s="842"/>
      <c r="Q49" s="842"/>
      <c r="R49" s="842"/>
      <c r="S49" s="842"/>
      <c r="T49" s="842"/>
      <c r="U49" s="842"/>
      <c r="V49" s="842"/>
      <c r="W49" s="842"/>
      <c r="X49" s="842"/>
      <c r="Y49" s="842"/>
      <c r="Z49" s="842"/>
      <c r="AA49" s="842"/>
      <c r="AB49" s="842"/>
      <c r="AC49" s="842"/>
      <c r="AD49" s="842"/>
      <c r="AE49" s="842"/>
      <c r="AF49" s="842"/>
      <c r="AG49" s="842"/>
      <c r="AH49" s="842"/>
      <c r="AI49" s="842"/>
      <c r="AJ49" s="842"/>
      <c r="AK49" s="842"/>
      <c r="AL49" s="842"/>
      <c r="AM49" s="842"/>
      <c r="AN49" s="842"/>
      <c r="AO49" s="842"/>
      <c r="AP49" s="842"/>
      <c r="AQ49" s="842"/>
      <c r="AR49" s="842"/>
      <c r="AS49" s="842"/>
      <c r="AT49" s="842"/>
      <c r="AU49" s="842"/>
      <c r="AV49" s="842"/>
      <c r="AW49" s="842"/>
      <c r="AX49" s="842"/>
      <c r="AY49" s="842"/>
      <c r="AZ49" s="842"/>
      <c r="BA49" s="842"/>
      <c r="BB49" s="842"/>
      <c r="BC49" s="842"/>
      <c r="BD49" s="842"/>
      <c r="BE49" s="842"/>
      <c r="BF49" s="842"/>
      <c r="BG49" s="842"/>
      <c r="BH49" s="842"/>
      <c r="BI49" s="842"/>
      <c r="BJ49" s="842"/>
      <c r="BK49" s="842"/>
      <c r="BL49" s="842"/>
      <c r="BM49" s="842"/>
      <c r="BN49" s="842"/>
      <c r="BO49" s="842"/>
      <c r="BP49" s="842"/>
      <c r="BQ49" s="842"/>
      <c r="BR49" s="842"/>
      <c r="BS49" s="842"/>
      <c r="BT49" s="842"/>
      <c r="BU49" s="842"/>
      <c r="BV49" s="842"/>
      <c r="BW49" s="842"/>
      <c r="BX49" s="842"/>
      <c r="BY49" s="842"/>
      <c r="BZ49" s="842"/>
      <c r="CA49" s="842"/>
      <c r="CB49" s="842"/>
      <c r="CC49" s="842"/>
      <c r="CD49" s="842"/>
      <c r="CE49" s="842"/>
      <c r="CF49" s="842"/>
      <c r="CG49" s="842"/>
      <c r="CH49" s="842"/>
      <c r="CI49" s="842"/>
      <c r="CJ49" s="842"/>
      <c r="CK49" s="842"/>
      <c r="CL49" s="842"/>
      <c r="CM49" s="842"/>
    </row>
    <row r="50" spans="1:108" s="254" customFormat="1" ht="15.75" customHeight="1" thickBot="1" x14ac:dyDescent="0.3">
      <c r="A50" s="843"/>
      <c r="B50" s="844"/>
      <c r="C50" s="844"/>
      <c r="D50" s="844"/>
      <c r="E50" s="844"/>
      <c r="F50" s="844"/>
      <c r="G50" s="844"/>
      <c r="H50" s="844"/>
      <c r="I50" s="844"/>
      <c r="J50" s="844"/>
      <c r="K50" s="844"/>
      <c r="L50" s="844"/>
      <c r="M50" s="844"/>
      <c r="N50" s="844"/>
      <c r="O50" s="844"/>
      <c r="P50" s="844"/>
      <c r="Q50" s="844"/>
      <c r="R50" s="844"/>
      <c r="S50" s="844"/>
      <c r="T50" s="844"/>
      <c r="U50" s="844"/>
      <c r="V50" s="844"/>
      <c r="W50" s="844"/>
      <c r="X50" s="844"/>
      <c r="Y50" s="844"/>
      <c r="Z50" s="844"/>
      <c r="AA50" s="844"/>
      <c r="AB50" s="844"/>
      <c r="AC50" s="844"/>
      <c r="AD50" s="844"/>
      <c r="AE50" s="844"/>
      <c r="AF50" s="844"/>
      <c r="AG50" s="844"/>
      <c r="AH50" s="844"/>
      <c r="AI50" s="844"/>
      <c r="AJ50" s="844"/>
      <c r="AK50" s="844"/>
      <c r="AL50" s="844"/>
      <c r="AM50" s="844"/>
      <c r="AN50" s="844"/>
      <c r="AO50" s="844"/>
      <c r="AP50" s="844"/>
      <c r="AQ50" s="844"/>
      <c r="AR50" s="844"/>
      <c r="AS50" s="844"/>
      <c r="AT50" s="844"/>
      <c r="AU50" s="844"/>
      <c r="AV50" s="844"/>
      <c r="AW50" s="844"/>
      <c r="AX50" s="844"/>
      <c r="AY50" s="844"/>
      <c r="AZ50" s="844"/>
      <c r="BA50" s="844"/>
      <c r="BB50" s="844"/>
      <c r="BC50" s="844"/>
      <c r="BD50" s="844"/>
      <c r="BE50" s="844"/>
      <c r="BF50" s="844"/>
      <c r="BG50" s="844"/>
      <c r="BH50" s="844"/>
      <c r="BI50" s="844"/>
      <c r="BJ50" s="844"/>
      <c r="BK50" s="844"/>
      <c r="BL50" s="844"/>
      <c r="BM50" s="844"/>
      <c r="BN50" s="844"/>
      <c r="BO50" s="844"/>
      <c r="BP50" s="844"/>
      <c r="BQ50" s="844"/>
      <c r="BR50" s="844"/>
      <c r="BS50" s="844"/>
      <c r="BT50" s="844"/>
      <c r="BU50" s="844"/>
      <c r="BV50" s="844"/>
      <c r="BW50" s="844"/>
      <c r="BX50" s="844"/>
      <c r="BY50" s="844"/>
      <c r="BZ50" s="844"/>
      <c r="CA50" s="844"/>
      <c r="CB50" s="844"/>
      <c r="CC50" s="844"/>
      <c r="CD50" s="844"/>
      <c r="CE50" s="844"/>
      <c r="CF50" s="844"/>
      <c r="CG50" s="844"/>
      <c r="CH50" s="844"/>
      <c r="CI50" s="844"/>
      <c r="CJ50" s="844"/>
      <c r="CK50" s="844"/>
      <c r="CL50" s="844"/>
      <c r="CM50" s="844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58" priority="11" operator="equal">
      <formula>0</formula>
    </cfRule>
  </conditionalFormatting>
  <conditionalFormatting sqref="B5:AE5 B7:AE7 B9:AE9 A11:CM11 A13:CM13 A15:CM15 A17:CM17 A19:CM19 A21:CM21 A23:CM23 A25:CM25 A27:CM27 A29:CM29 A31:CM31 A33:CM33 AH9:CM9 AH7:CM7 AH5 AK5:CM5">
    <cfRule type="cellIs" dxfId="57" priority="14" operator="greaterThan">
      <formula>0</formula>
    </cfRule>
    <cfRule type="cellIs" dxfId="56" priority="15" operator="equal">
      <formula>0</formula>
    </cfRule>
  </conditionalFormatting>
  <conditionalFormatting sqref="B6:AE6 B8:AE8 B10:AE10 A12:CM12 A14:CM14 A16:CM16 A18:CM18 A20:CM20 A22:CM22 A24:CM24 A26:CM26 A28:CM28 A30:CM30 A32:CM32 A34:CM34 AH10:CM10 AH8:CM8 AH6:CM6">
    <cfRule type="cellIs" dxfId="55" priority="12" operator="greaterThan">
      <formula>0</formula>
    </cfRule>
    <cfRule type="cellIs" dxfId="54" priority="13" operator="equal">
      <formula>0</formula>
    </cfRule>
  </conditionalFormatting>
  <conditionalFormatting sqref="E36 K36 Q36 W36 AC36 AI36 AO36 AU36 BA36 BG36 BM36 BS36 BY36 CE36 CK36">
    <cfRule type="expression" dxfId="53" priority="40">
      <formula>AND(OR(E36&lt;7,E36&gt;20),E36&lt;&gt;0)</formula>
    </cfRule>
    <cfRule type="expression" dxfId="52" priority="41">
      <formula>OR(AND(E36&gt;=7,E36&lt;=20),E36=0)</formula>
    </cfRule>
  </conditionalFormatting>
  <conditionalFormatting sqref="F36 L36 R36 X36 AD36 AJ36 AP36 AV36 BB36 BH36 BN36 BT36 BZ36 CF36 CL36">
    <cfRule type="expression" dxfId="51" priority="38">
      <formula>AND(OR(F36&lt;45,F36&gt;85), F36&lt;&gt;0)</formula>
    </cfRule>
    <cfRule type="expression" dxfId="50" priority="39">
      <formula>OR(AND(F36&gt;=45,F36&lt;=85),F36=0)</formula>
    </cfRule>
  </conditionalFormatting>
  <conditionalFormatting sqref="CN35:CBV37 CN51:CBV1048576">
    <cfRule type="cellIs" dxfId="49" priority="53" operator="equal">
      <formula>0</formula>
    </cfRule>
    <cfRule type="cellIs" dxfId="48" priority="54" operator="greaterThan">
      <formula>0</formula>
    </cfRule>
  </conditionalFormatting>
  <conditionalFormatting sqref="A5 A7 A9">
    <cfRule type="cellIs" dxfId="19" priority="9" operator="greaterThan">
      <formula>0</formula>
    </cfRule>
    <cfRule type="cellIs" dxfId="18" priority="10" operator="equal">
      <formula>0</formula>
    </cfRule>
  </conditionalFormatting>
  <conditionalFormatting sqref="A6 A8 A10">
    <cfRule type="cellIs" dxfId="15" priority="7" operator="greaterThan">
      <formula>0</formula>
    </cfRule>
    <cfRule type="cellIs" dxfId="14" priority="8" operator="equal">
      <formula>0</formula>
    </cfRule>
  </conditionalFormatting>
  <conditionalFormatting sqref="AF5:AG5 AF7:AG7 AF9:AG9">
    <cfRule type="cellIs" dxfId="11" priority="5" operator="greaterThan">
      <formula>0</formula>
    </cfRule>
    <cfRule type="cellIs" dxfId="10" priority="6" operator="equal">
      <formula>0</formula>
    </cfRule>
  </conditionalFormatting>
  <conditionalFormatting sqref="AF6:AG6 AF8:AG8 AF10:AG10">
    <cfRule type="cellIs" dxfId="7" priority="3" operator="greaterThan">
      <formula>0</formula>
    </cfRule>
    <cfRule type="cellIs" dxfId="6" priority="4" operator="equal">
      <formula>0</formula>
    </cfRule>
  </conditionalFormatting>
  <conditionalFormatting sqref="AI5:AJ5">
    <cfRule type="cellIs" dxfId="3" priority="1" operator="greaterThan">
      <formula>0</formula>
    </cfRule>
    <cfRule type="cellIs" dxfId="2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Normal="100" workbookViewId="0">
      <selection activeCell="B22" sqref="B22"/>
    </sheetView>
  </sheetViews>
  <sheetFormatPr defaultColWidth="35.5703125" defaultRowHeight="29.25" customHeight="1" x14ac:dyDescent="0.25"/>
  <cols>
    <col min="1" max="1" width="35.5703125" style="371"/>
    <col min="2" max="2" width="36" style="371" customWidth="1"/>
    <col min="3" max="3" width="28" style="371" customWidth="1"/>
    <col min="4" max="4" width="35.28515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5" t="s">
        <v>657</v>
      </c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815"/>
      <c r="N1" s="815"/>
      <c r="O1" s="815"/>
      <c r="P1" s="815"/>
      <c r="Q1" s="815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8" t="s">
        <v>0</v>
      </c>
      <c r="B2" s="83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3" t="s">
        <v>428</v>
      </c>
      <c r="B3" s="544" t="s">
        <v>368</v>
      </c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1:96" s="676" customFormat="1" ht="29.25" customHeight="1" thickBot="1" x14ac:dyDescent="0.3">
      <c r="A4" s="469" t="s">
        <v>648</v>
      </c>
      <c r="B4" s="791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</row>
    <row r="5" spans="1:96" s="676" customFormat="1" ht="29.25" customHeight="1" thickBot="1" x14ac:dyDescent="0.3">
      <c r="A5" s="462" t="s">
        <v>717</v>
      </c>
      <c r="B5" s="792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  <c r="R5" s="675"/>
    </row>
    <row r="6" spans="1:96" s="676" customFormat="1" ht="29.25" customHeight="1" thickBot="1" x14ac:dyDescent="0.3">
      <c r="A6" s="461" t="s">
        <v>650</v>
      </c>
      <c r="B6" s="791"/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</row>
    <row r="7" spans="1:96" s="676" customFormat="1" ht="29.25" customHeight="1" thickBot="1" x14ac:dyDescent="0.3">
      <c r="A7" s="462" t="s">
        <v>700</v>
      </c>
      <c r="B7" s="792"/>
      <c r="C7" s="675"/>
      <c r="D7" s="675"/>
      <c r="E7" s="675"/>
      <c r="F7" s="675"/>
      <c r="G7" s="675"/>
      <c r="H7" s="675"/>
      <c r="I7" s="675"/>
      <c r="J7" s="675"/>
      <c r="K7" s="675"/>
      <c r="L7" s="675"/>
      <c r="M7" s="675"/>
      <c r="N7" s="675"/>
      <c r="O7" s="675"/>
      <c r="P7" s="675"/>
      <c r="Q7" s="675"/>
      <c r="R7" s="675"/>
    </row>
    <row r="8" spans="1:96" s="676" customFormat="1" ht="29.25" customHeight="1" thickBot="1" x14ac:dyDescent="0.3">
      <c r="A8" s="461" t="s">
        <v>701</v>
      </c>
      <c r="B8" s="791"/>
      <c r="C8" s="675"/>
      <c r="D8" s="675"/>
      <c r="E8" s="675"/>
      <c r="F8" s="675"/>
      <c r="G8" s="675"/>
      <c r="H8" s="675"/>
      <c r="I8" s="675"/>
      <c r="J8" s="675"/>
      <c r="K8" s="675"/>
      <c r="L8" s="675"/>
      <c r="M8" s="675"/>
      <c r="N8" s="675"/>
      <c r="O8" s="675"/>
      <c r="P8" s="675"/>
      <c r="Q8" s="675"/>
      <c r="R8" s="675"/>
    </row>
    <row r="9" spans="1:96" s="676" customFormat="1" ht="29.25" customHeight="1" thickBot="1" x14ac:dyDescent="0.3">
      <c r="A9" s="677"/>
      <c r="B9" s="675"/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</row>
    <row r="10" spans="1:96" s="676" customFormat="1" ht="29.25" customHeight="1" thickBot="1" x14ac:dyDescent="0.3">
      <c r="A10" s="828" t="s">
        <v>708</v>
      </c>
      <c r="B10" s="829"/>
      <c r="C10" s="829"/>
      <c r="D10" s="829"/>
      <c r="E10" s="829"/>
      <c r="F10" s="830"/>
      <c r="G10" s="250"/>
      <c r="H10" s="250"/>
      <c r="I10" s="675"/>
      <c r="J10" s="675"/>
      <c r="K10" s="675"/>
      <c r="L10" s="675"/>
      <c r="M10" s="675"/>
      <c r="N10" s="675"/>
      <c r="O10" s="675"/>
      <c r="P10" s="675"/>
      <c r="Q10" s="675"/>
      <c r="R10" s="675"/>
    </row>
    <row r="11" spans="1:96" s="51" customFormat="1" ht="68.25" customHeight="1" thickBot="1" x14ac:dyDescent="0.3">
      <c r="A11" s="678" t="s">
        <v>651</v>
      </c>
      <c r="B11" s="679" t="s">
        <v>6018</v>
      </c>
      <c r="C11" s="679" t="s">
        <v>715</v>
      </c>
      <c r="D11" s="680" t="s">
        <v>6015</v>
      </c>
      <c r="E11" s="679" t="s">
        <v>658</v>
      </c>
      <c r="F11" s="679" t="s">
        <v>6017</v>
      </c>
      <c r="H11" s="681"/>
      <c r="I11" s="681"/>
      <c r="J11" s="681"/>
      <c r="K11" s="681"/>
      <c r="L11" s="681"/>
      <c r="M11" s="681"/>
      <c r="N11" s="681"/>
      <c r="O11" s="681"/>
      <c r="P11" s="681"/>
      <c r="Q11" s="681"/>
      <c r="R11" s="681"/>
    </row>
    <row r="12" spans="1:96" ht="29.25" customHeight="1" thickBot="1" x14ac:dyDescent="0.3">
      <c r="A12" s="694" t="s">
        <v>652</v>
      </c>
      <c r="B12" s="805"/>
      <c r="C12" s="805"/>
      <c r="D12" s="805"/>
      <c r="E12" s="805"/>
      <c r="F12" s="80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5" t="s">
        <v>653</v>
      </c>
      <c r="B13" s="806"/>
      <c r="C13" s="806"/>
      <c r="D13" s="806"/>
      <c r="E13" s="806"/>
      <c r="F13" s="806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2"/>
      <c r="O14" s="146"/>
      <c r="P14" s="146"/>
      <c r="Q14" s="682"/>
      <c r="R14" s="682"/>
    </row>
    <row r="15" spans="1:96" ht="29.25" customHeight="1" thickBot="1" x14ac:dyDescent="0.3">
      <c r="A15" s="828" t="s">
        <v>654</v>
      </c>
      <c r="B15" s="829"/>
      <c r="C15" s="829"/>
      <c r="D15" s="830"/>
      <c r="N15" s="682"/>
      <c r="Q15" s="683"/>
      <c r="R15" s="683"/>
    </row>
    <row r="16" spans="1:96" ht="34.5" customHeight="1" thickBot="1" x14ac:dyDescent="0.3">
      <c r="A16" s="678" t="s">
        <v>651</v>
      </c>
      <c r="B16" s="679" t="s">
        <v>6025</v>
      </c>
      <c r="C16" s="679" t="s">
        <v>655</v>
      </c>
      <c r="D16" s="679" t="s">
        <v>656</v>
      </c>
      <c r="N16" s="682"/>
      <c r="Q16" s="683"/>
      <c r="R16" s="683"/>
    </row>
    <row r="17" spans="1:18" ht="29.25" customHeight="1" thickBot="1" x14ac:dyDescent="0.3">
      <c r="A17" s="692" t="s">
        <v>652</v>
      </c>
      <c r="B17" s="698"/>
      <c r="C17" s="698"/>
      <c r="D17" s="696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3">
        <f>B17-C17</f>
        <v>0</v>
      </c>
      <c r="N17" s="682"/>
      <c r="Q17" s="683"/>
      <c r="R17" s="683"/>
    </row>
    <row r="18" spans="1:18" ht="29.25" customHeight="1" thickBot="1" x14ac:dyDescent="0.3">
      <c r="A18" s="693" t="s">
        <v>653</v>
      </c>
      <c r="B18" s="699"/>
      <c r="C18" s="699"/>
      <c r="D18" s="697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3">
        <f>B18-C18</f>
        <v>0</v>
      </c>
      <c r="N18" s="682"/>
      <c r="Q18" s="683"/>
      <c r="R18" s="683"/>
    </row>
    <row r="19" spans="1:18" ht="29.25" customHeight="1" thickBot="1" x14ac:dyDescent="0.3">
      <c r="D19" s="684"/>
      <c r="N19" s="682"/>
      <c r="Q19" s="683"/>
      <c r="R19" s="683"/>
    </row>
    <row r="20" spans="1:18" ht="29.25" customHeight="1" thickBot="1" x14ac:dyDescent="0.3">
      <c r="A20" s="828" t="s">
        <v>709</v>
      </c>
      <c r="B20" s="829"/>
      <c r="C20" s="829"/>
      <c r="D20" s="830"/>
      <c r="N20" s="682"/>
      <c r="Q20" s="683"/>
      <c r="R20" s="683"/>
    </row>
    <row r="21" spans="1:18" ht="47.25" customHeight="1" thickBot="1" x14ac:dyDescent="0.3">
      <c r="A21" s="678" t="s">
        <v>651</v>
      </c>
      <c r="B21" s="679" t="s">
        <v>6026</v>
      </c>
      <c r="C21" s="679" t="s">
        <v>704</v>
      </c>
      <c r="D21" s="679" t="s">
        <v>707</v>
      </c>
      <c r="N21" s="682"/>
      <c r="Q21" s="683"/>
      <c r="R21" s="683"/>
    </row>
    <row r="22" spans="1:18" ht="29.25" customHeight="1" thickBot="1" x14ac:dyDescent="0.3">
      <c r="A22" s="694" t="s">
        <v>652</v>
      </c>
      <c r="B22" s="805"/>
      <c r="C22" s="805"/>
      <c r="D22" s="805"/>
      <c r="E22" s="250"/>
      <c r="F22" s="39"/>
      <c r="G22" s="39"/>
      <c r="N22" s="685"/>
    </row>
    <row r="23" spans="1:18" ht="29.25" customHeight="1" thickBot="1" x14ac:dyDescent="0.3">
      <c r="A23" s="695" t="s">
        <v>653</v>
      </c>
      <c r="B23" s="806"/>
      <c r="C23" s="806"/>
      <c r="D23" s="806"/>
      <c r="E23" s="146"/>
      <c r="N23" s="685"/>
    </row>
    <row r="24" spans="1:18" ht="29.25" customHeight="1" thickBot="1" x14ac:dyDescent="0.3">
      <c r="A24" s="694" t="s">
        <v>705</v>
      </c>
      <c r="B24" s="805"/>
      <c r="C24" s="805"/>
      <c r="D24" s="805"/>
      <c r="E24" s="686"/>
      <c r="N24" s="685"/>
    </row>
    <row r="25" spans="1:18" ht="29.25" customHeight="1" thickBot="1" x14ac:dyDescent="0.3">
      <c r="A25" s="695" t="s">
        <v>706</v>
      </c>
      <c r="B25" s="806"/>
      <c r="C25" s="806"/>
      <c r="D25" s="806"/>
      <c r="N25" s="685"/>
    </row>
    <row r="26" spans="1:18" ht="29.25" customHeight="1" x14ac:dyDescent="0.25">
      <c r="A26" s="687"/>
      <c r="B26" s="688"/>
      <c r="C26" s="688"/>
      <c r="D26" s="688"/>
      <c r="N26" s="685"/>
    </row>
    <row r="27" spans="1:18" ht="29.25" customHeight="1" x14ac:dyDescent="0.25">
      <c r="A27" s="687"/>
      <c r="B27" s="688"/>
      <c r="C27" s="688"/>
      <c r="D27" s="688"/>
    </row>
    <row r="28" spans="1:18" ht="29.25" customHeight="1" x14ac:dyDescent="0.25">
      <c r="A28" s="687"/>
      <c r="B28" s="688"/>
      <c r="C28" s="688"/>
      <c r="D28" s="688"/>
    </row>
    <row r="29" spans="1:18" ht="29.25" customHeight="1" x14ac:dyDescent="0.25">
      <c r="A29" s="687"/>
      <c r="B29" s="688"/>
      <c r="C29" s="688"/>
      <c r="D29" s="688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55"/>
      <c r="B31" s="856"/>
      <c r="C31" s="856"/>
      <c r="D31" s="856"/>
      <c r="E31" s="856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89"/>
    </row>
    <row r="34" spans="1:5" s="55" customFormat="1" ht="29.25" customHeight="1" x14ac:dyDescent="0.25">
      <c r="A34" s="433"/>
      <c r="B34" s="412"/>
      <c r="C34" s="412"/>
      <c r="D34" s="690"/>
      <c r="E34" s="689"/>
    </row>
    <row r="35" spans="1:5" s="55" customFormat="1" ht="29.25" customHeight="1" x14ac:dyDescent="0.25">
      <c r="A35" s="433"/>
      <c r="B35" s="433"/>
      <c r="C35" s="433"/>
      <c r="D35" s="691"/>
      <c r="E35" s="689"/>
    </row>
    <row r="36" spans="1:5" s="55" customFormat="1" ht="29.25" customHeight="1" x14ac:dyDescent="0.25">
      <c r="A36" s="433"/>
      <c r="B36" s="412"/>
      <c r="C36" s="412"/>
      <c r="D36" s="690"/>
      <c r="E36" s="689"/>
    </row>
    <row r="37" spans="1:5" s="55" customFormat="1" ht="29.25" customHeight="1" x14ac:dyDescent="0.25">
      <c r="A37" s="433"/>
      <c r="B37" s="433"/>
      <c r="C37" s="433"/>
      <c r="D37" s="691"/>
      <c r="E37" s="689"/>
    </row>
    <row r="38" spans="1:5" s="55" customFormat="1" ht="29.25" customHeight="1" x14ac:dyDescent="0.25">
      <c r="A38" s="433"/>
      <c r="B38" s="412"/>
      <c r="C38" s="412"/>
      <c r="D38" s="690"/>
      <c r="E38" s="689"/>
    </row>
  </sheetData>
  <sheetProtection algorithmName="SHA-512" hashValue="IehEWq1tF7cAgi1O7SjAEkXVMSwZQtP4qFHSvR9vaw9hJOjcdvOs0upPF2UzTdKGjFonX3bbe0EtQG/UmStdvg==" saltValue="nDIiXDqNzzpnSfmSNePcB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5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ta célula não deve ser preenchida quando “Matéria orgânica” estiver selecionada em B4 ou quando o preenchimento estiver sendo realizado em um método diferente daquele selecionado em B5." sqref="B12:B13">
      <formula1>NOT(OR($B$4="Matéria orgânica", $B$5="", $B$5="Método via úmida: Tedesco et al. (1995)"))</formula1>
    </dataValidation>
    <dataValidation type="custom" showInputMessage="1" showErrorMessage="1" error="Esta célula não deve ser preenchida quando “Carbono orgânico” estiver selecionado em B4 ou quando o preenchimento estiver sendo realizado em um método diferente daquele selecionado em B6." sqref="F12:F13">
      <formula1>NOT(OR($B$4="Carbono orgânico", $B$6="", $B$6="Método via úmida 1: Silva (2009)", $B$6="Método via úmida 2: Cantarella et al. (2001)"))</formula1>
    </dataValidation>
    <dataValidation type="custom" showInputMessage="1" showErrorMessage="1" error="Esta célula não deve ser preenchida quando “Carbono orgânico” estiver selecionado em B4 ou quando o preenchimento estiver sendo realizado em um método diferente daquele selecionado em B6." sqref="E12:E13">
      <formula1>NOT(OR($B$4="Carbono orgânico", $B$6="", $B$6="Método via úmida 1: Silva (2009)", $B$6="Método via úmida 3: Tedesco et al. (1995)"))</formula1>
    </dataValidation>
    <dataValidation type="custom" showInputMessage="1" showErrorMessage="1" error="Esta célula não deve ser preenchida quando “Carbono orgânico” estiver selecionado em B4 ou quando o preenchimento estiver sendo realizado em um método diferente daquele selecionado em B6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ta célula não deve ser preenchida quando “Matéria orgânica” estiver selecionada em B4 ou quando o preenchimento estiver sendo realizado em um método diferente daquele selecionado em B5." sqref="C12:C13">
      <formula1>NOT(OR($B$4="Matéria orgânica", $B$5="", $B$5="Método via úmida: Embrapa Solos (Embrapa, 1979); Camargo et al. (2009); Silva (2009); Fontana e Campos (2017)"))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5" t="s">
        <v>465</v>
      </c>
      <c r="C1" s="815"/>
      <c r="D1" s="815"/>
      <c r="E1" s="815"/>
      <c r="F1" s="815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8" t="s">
        <v>398</v>
      </c>
      <c r="B2" s="829"/>
      <c r="C2" s="829"/>
      <c r="D2" s="829"/>
      <c r="E2" s="829"/>
      <c r="F2" s="830"/>
    </row>
    <row r="3" spans="1:95" ht="15.75" thickBot="1" x14ac:dyDescent="0.3">
      <c r="A3" s="428" t="s">
        <v>399</v>
      </c>
      <c r="B3" s="349"/>
      <c r="C3" s="863"/>
      <c r="D3" s="863"/>
      <c r="E3" s="863"/>
      <c r="F3" s="864"/>
      <c r="G3" s="511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2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798"/>
      <c r="D8" s="465"/>
      <c r="E8" s="465"/>
      <c r="F8" s="466"/>
    </row>
    <row r="9" spans="1:95" ht="15.75" thickBot="1" x14ac:dyDescent="0.3">
      <c r="A9" s="429" t="s">
        <v>403</v>
      </c>
      <c r="B9" s="611">
        <v>45292</v>
      </c>
      <c r="C9" s="799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2"/>
      <c r="C10" s="799" t="str">
        <f>IF(B10="","",TEXT(B10,"DD/MM/AAAA"))</f>
        <v/>
      </c>
      <c r="D10" s="799">
        <f>IF(AND(B9=0, B10=0), "", B10-B9)</f>
        <v>-45292</v>
      </c>
      <c r="E10" s="465"/>
      <c r="F10" s="466"/>
    </row>
    <row r="11" spans="1:95" ht="15.75" thickBot="1" x14ac:dyDescent="0.3">
      <c r="A11" s="509" t="s">
        <v>405</v>
      </c>
      <c r="B11" s="613"/>
      <c r="C11" s="613"/>
      <c r="D11" s="613"/>
      <c r="E11" s="465"/>
      <c r="F11" s="466"/>
    </row>
    <row r="12" spans="1:95" ht="15.75" thickBot="1" x14ac:dyDescent="0.3">
      <c r="A12" s="784" t="s">
        <v>610</v>
      </c>
      <c r="B12" s="785"/>
      <c r="C12" s="634"/>
      <c r="D12" s="634"/>
      <c r="E12" s="465"/>
      <c r="F12" s="466"/>
    </row>
    <row r="13" spans="1:95" ht="15.75" thickBot="1" x14ac:dyDescent="0.3">
      <c r="A13" s="786" t="s">
        <v>697</v>
      </c>
      <c r="B13" s="787"/>
      <c r="C13" s="787"/>
      <c r="D13" s="787"/>
      <c r="E13" s="787"/>
      <c r="F13" s="787"/>
    </row>
    <row r="14" spans="1:95" ht="15.75" thickBot="1" x14ac:dyDescent="0.3">
      <c r="A14" s="183"/>
      <c r="B14" s="431"/>
    </row>
    <row r="15" spans="1:95" ht="21.75" thickBot="1" x14ac:dyDescent="0.3">
      <c r="A15" s="828" t="s">
        <v>406</v>
      </c>
      <c r="B15" s="829"/>
      <c r="C15" s="830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7" t="s">
        <v>407</v>
      </c>
      <c r="B16" s="527" t="s">
        <v>687</v>
      </c>
      <c r="C16" s="527" t="s">
        <v>688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5"/>
      <c r="C17" s="605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6"/>
      <c r="C19" s="607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8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09"/>
      <c r="C21" s="610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7" t="s">
        <v>687</v>
      </c>
      <c r="C24" s="527" t="s">
        <v>688</v>
      </c>
    </row>
    <row r="25" spans="1:7" ht="45.75" customHeight="1" thickBot="1" x14ac:dyDescent="0.3">
      <c r="A25" s="439" t="s">
        <v>415</v>
      </c>
      <c r="B25" s="698"/>
      <c r="C25" s="782"/>
    </row>
    <row r="26" spans="1:7" ht="15.75" thickBot="1" x14ac:dyDescent="0.3">
      <c r="A26" s="396" t="s">
        <v>416</v>
      </c>
      <c r="B26" s="699"/>
      <c r="C26" s="783"/>
    </row>
    <row r="27" spans="1:7" ht="15.75" thickBot="1" x14ac:dyDescent="0.3">
      <c r="A27" s="440" t="s">
        <v>417</v>
      </c>
      <c r="B27" s="698"/>
      <c r="C27" s="782"/>
    </row>
    <row r="28" spans="1:7" ht="15.75" thickBot="1" x14ac:dyDescent="0.3">
      <c r="A28" s="441" t="s">
        <v>240</v>
      </c>
      <c r="B28" s="699"/>
      <c r="C28" s="783"/>
    </row>
    <row r="29" spans="1:7" ht="15.75" thickBot="1" x14ac:dyDescent="0.3">
      <c r="A29" s="440" t="s">
        <v>418</v>
      </c>
      <c r="B29" s="698"/>
      <c r="C29" s="782"/>
    </row>
    <row r="30" spans="1:7" ht="15.75" thickBot="1" x14ac:dyDescent="0.3">
      <c r="A30" s="396" t="s">
        <v>419</v>
      </c>
      <c r="B30" s="699"/>
      <c r="C30" s="783"/>
    </row>
    <row r="31" spans="1:7" ht="15.75" thickBot="1" x14ac:dyDescent="0.3">
      <c r="A31" s="442" t="s">
        <v>420</v>
      </c>
      <c r="B31" s="698"/>
      <c r="C31" s="782"/>
    </row>
    <row r="32" spans="1:7" ht="15.75" thickBot="1" x14ac:dyDescent="0.3">
      <c r="A32" s="396" t="s">
        <v>421</v>
      </c>
      <c r="B32" s="699"/>
      <c r="C32" s="783"/>
    </row>
    <row r="33" spans="1:5" ht="15.75" thickBot="1" x14ac:dyDescent="0.3">
      <c r="A33" s="443" t="s">
        <v>202</v>
      </c>
      <c r="B33" s="698"/>
      <c r="C33" s="782"/>
    </row>
    <row r="34" spans="1:5" ht="15.75" thickBot="1" x14ac:dyDescent="0.3">
      <c r="A34" s="444"/>
      <c r="B34" s="146"/>
      <c r="C34" s="146"/>
    </row>
    <row r="35" spans="1:5" ht="21.75" thickBot="1" x14ac:dyDescent="0.3">
      <c r="A35" s="828" t="s">
        <v>422</v>
      </c>
      <c r="B35" s="829"/>
      <c r="C35" s="829"/>
      <c r="D35" s="829"/>
    </row>
    <row r="36" spans="1:5" ht="15.75" thickBot="1" x14ac:dyDescent="0.3">
      <c r="A36" s="445" t="s">
        <v>51</v>
      </c>
      <c r="B36" s="446" t="s">
        <v>684</v>
      </c>
      <c r="C36" s="529"/>
      <c r="D36" s="530"/>
    </row>
    <row r="37" spans="1:5" ht="15.75" thickBot="1" x14ac:dyDescent="0.3">
      <c r="A37" s="381" t="s">
        <v>600</v>
      </c>
      <c r="B37" s="672"/>
      <c r="C37" s="382"/>
      <c r="D37" s="531"/>
    </row>
    <row r="38" spans="1:5" ht="15.75" thickBot="1" x14ac:dyDescent="0.3">
      <c r="A38" s="383" t="s">
        <v>370</v>
      </c>
      <c r="B38" s="384" t="s">
        <v>371</v>
      </c>
      <c r="C38" s="382"/>
      <c r="D38" s="531"/>
    </row>
    <row r="39" spans="1:5" ht="15.75" thickBot="1" x14ac:dyDescent="0.3">
      <c r="A39" s="385" t="s">
        <v>372</v>
      </c>
      <c r="B39" s="781"/>
      <c r="C39" s="532"/>
      <c r="D39" s="533"/>
    </row>
    <row r="40" spans="1:5" ht="15.75" thickBot="1" x14ac:dyDescent="0.3">
      <c r="A40" s="388" t="s">
        <v>373</v>
      </c>
      <c r="B40" s="664"/>
      <c r="C40" s="532"/>
      <c r="D40" s="534"/>
    </row>
    <row r="41" spans="1:5" ht="15.75" thickBot="1" x14ac:dyDescent="0.3">
      <c r="A41" s="391" t="s">
        <v>374</v>
      </c>
      <c r="B41" s="781"/>
      <c r="C41" s="532"/>
      <c r="D41" s="533"/>
    </row>
    <row r="42" spans="1:5" ht="15.75" thickBot="1" x14ac:dyDescent="0.3">
      <c r="A42" s="392" t="s">
        <v>375</v>
      </c>
      <c r="B42" s="664"/>
      <c r="C42" s="532"/>
      <c r="D42" s="533"/>
    </row>
    <row r="43" spans="1:5" ht="15.75" thickBot="1" x14ac:dyDescent="0.3">
      <c r="A43" s="383" t="s">
        <v>376</v>
      </c>
      <c r="B43" s="393" t="s">
        <v>686</v>
      </c>
      <c r="C43" s="837" t="s">
        <v>378</v>
      </c>
      <c r="D43" s="838"/>
    </row>
    <row r="44" spans="1:5" ht="15.75" thickBot="1" x14ac:dyDescent="0.3">
      <c r="A44" s="440" t="s">
        <v>379</v>
      </c>
      <c r="B44" s="663"/>
      <c r="C44" s="861"/>
      <c r="D44" s="862"/>
    </row>
    <row r="45" spans="1:5" ht="15.75" thickBot="1" x14ac:dyDescent="0.3">
      <c r="A45" s="441" t="s">
        <v>380</v>
      </c>
      <c r="B45" s="664"/>
      <c r="C45" s="532"/>
      <c r="D45" s="535"/>
    </row>
    <row r="46" spans="1:5" ht="15.75" thickBot="1" x14ac:dyDescent="0.3">
      <c r="A46" s="440" t="s">
        <v>381</v>
      </c>
      <c r="B46" s="663"/>
      <c r="C46" s="532"/>
      <c r="D46" s="533"/>
    </row>
    <row r="47" spans="1:5" ht="15" customHeight="1" thickBot="1" x14ac:dyDescent="0.3">
      <c r="A47" s="441" t="s">
        <v>382</v>
      </c>
      <c r="B47" s="664"/>
      <c r="C47" s="532"/>
      <c r="D47" s="533"/>
    </row>
    <row r="48" spans="1:5" ht="30" customHeight="1" thickBot="1" x14ac:dyDescent="0.3">
      <c r="A48" s="440" t="s">
        <v>601</v>
      </c>
      <c r="B48" s="663"/>
      <c r="C48" s="532"/>
      <c r="D48" s="533"/>
      <c r="E48" s="146"/>
    </row>
    <row r="49" spans="1:7" ht="15.75" thickBot="1" x14ac:dyDescent="0.3">
      <c r="A49" s="452" t="s">
        <v>384</v>
      </c>
      <c r="B49" s="664"/>
      <c r="C49" s="532"/>
      <c r="D49" s="533"/>
      <c r="E49" s="146"/>
    </row>
    <row r="50" spans="1:7" ht="15.75" thickBot="1" x14ac:dyDescent="0.3">
      <c r="A50" s="401" t="s">
        <v>385</v>
      </c>
      <c r="B50" s="402" t="s">
        <v>686</v>
      </c>
      <c r="C50" s="465"/>
      <c r="D50" s="466"/>
      <c r="E50" s="146"/>
    </row>
    <row r="51" spans="1:7" ht="15.75" thickBot="1" x14ac:dyDescent="0.3">
      <c r="A51" s="779"/>
      <c r="B51" s="699"/>
      <c r="C51" s="465"/>
      <c r="D51" s="466"/>
      <c r="E51" s="146"/>
    </row>
    <row r="52" spans="1:7" ht="15.75" thickBot="1" x14ac:dyDescent="0.3">
      <c r="A52" s="780"/>
      <c r="B52" s="698"/>
      <c r="C52" s="465"/>
      <c r="D52" s="466"/>
      <c r="E52" s="146"/>
    </row>
    <row r="53" spans="1:7" ht="15.75" thickBot="1" x14ac:dyDescent="0.3">
      <c r="A53" s="779"/>
      <c r="B53" s="699"/>
      <c r="C53" s="465"/>
      <c r="D53" s="466"/>
      <c r="E53" s="146"/>
    </row>
    <row r="54" spans="1:7" ht="15.75" thickBot="1" x14ac:dyDescent="0.3">
      <c r="A54" s="780"/>
      <c r="B54" s="698"/>
      <c r="C54" s="536"/>
      <c r="D54" s="537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8" t="s">
        <v>689</v>
      </c>
      <c r="B57" s="539" t="s">
        <v>685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8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699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684</v>
      </c>
      <c r="C60" s="398"/>
      <c r="D60" s="398"/>
    </row>
    <row r="61" spans="1:7" ht="15.75" thickBot="1" x14ac:dyDescent="0.3">
      <c r="A61" s="456" t="s">
        <v>392</v>
      </c>
      <c r="B61" s="777"/>
      <c r="C61" s="410"/>
      <c r="D61" s="80"/>
    </row>
    <row r="62" spans="1:7" ht="15.75" thickBot="1" x14ac:dyDescent="0.3">
      <c r="A62" s="457" t="s">
        <v>393</v>
      </c>
      <c r="B62" s="778"/>
      <c r="C62" s="409"/>
      <c r="D62" s="409"/>
    </row>
    <row r="63" spans="1:7" ht="15.75" thickBot="1" x14ac:dyDescent="0.3">
      <c r="A63" s="456" t="s">
        <v>394</v>
      </c>
      <c r="B63" s="777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28" t="s">
        <v>426</v>
      </c>
      <c r="B66" s="829"/>
      <c r="C66" s="829"/>
      <c r="D66" s="830"/>
      <c r="F66" s="459"/>
    </row>
    <row r="67" spans="1:6" s="146" customFormat="1" ht="36.75" hidden="1" customHeight="1" thickBot="1" x14ac:dyDescent="0.3">
      <c r="A67" s="538" t="s">
        <v>427</v>
      </c>
      <c r="B67" s="797" t="s">
        <v>690</v>
      </c>
      <c r="C67" s="379"/>
      <c r="D67" s="460"/>
      <c r="F67" s="459"/>
    </row>
    <row r="68" spans="1:6" s="146" customFormat="1" ht="21.75" hidden="1" thickBot="1" x14ac:dyDescent="0.3">
      <c r="A68" s="484" t="s">
        <v>691</v>
      </c>
      <c r="B68" s="541">
        <v>10</v>
      </c>
      <c r="C68" s="379"/>
      <c r="D68" s="460"/>
      <c r="F68" s="459"/>
    </row>
    <row r="69" spans="1:6" s="146" customFormat="1" ht="21.75" hidden="1" thickBot="1" x14ac:dyDescent="0.3">
      <c r="A69" s="486" t="s">
        <v>692</v>
      </c>
      <c r="B69" s="698">
        <v>10</v>
      </c>
      <c r="C69" s="379"/>
      <c r="D69" s="460"/>
      <c r="F69" s="459"/>
    </row>
    <row r="70" spans="1:6" s="146" customFormat="1" ht="21.75" hidden="1" thickBot="1" x14ac:dyDescent="0.3">
      <c r="A70" s="485" t="s">
        <v>693</v>
      </c>
      <c r="B70" s="699"/>
      <c r="C70" s="379"/>
      <c r="D70" s="460"/>
      <c r="F70" s="459"/>
    </row>
    <row r="71" spans="1:6" s="146" customFormat="1" ht="21.75" thickBot="1" x14ac:dyDescent="0.3">
      <c r="A71" s="538" t="s">
        <v>428</v>
      </c>
      <c r="B71" s="489" t="s">
        <v>690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75"/>
      <c r="C72" s="379"/>
      <c r="D72" s="460"/>
      <c r="F72" s="459"/>
    </row>
    <row r="73" spans="1:6" s="146" customFormat="1" ht="26.25" thickBot="1" x14ac:dyDescent="0.3">
      <c r="A73" s="462" t="s">
        <v>698</v>
      </c>
      <c r="B73" s="776"/>
      <c r="C73" s="379"/>
      <c r="D73" s="460"/>
      <c r="F73" s="459"/>
    </row>
    <row r="74" spans="1:6" s="146" customFormat="1" ht="21.75" thickBot="1" x14ac:dyDescent="0.3">
      <c r="A74" s="463" t="s">
        <v>565</v>
      </c>
      <c r="B74" s="775"/>
      <c r="C74" s="379"/>
      <c r="D74" s="460"/>
      <c r="F74" s="459"/>
    </row>
    <row r="75" spans="1:6" s="146" customFormat="1" ht="28.5" thickBot="1" x14ac:dyDescent="0.3">
      <c r="A75" s="464" t="s">
        <v>431</v>
      </c>
      <c r="B75" s="776"/>
      <c r="C75" s="379"/>
      <c r="D75" s="460"/>
      <c r="F75" s="459"/>
    </row>
    <row r="76" spans="1:6" s="146" customFormat="1" ht="28.5" thickBot="1" x14ac:dyDescent="0.3">
      <c r="A76" s="463" t="s">
        <v>432</v>
      </c>
      <c r="B76" s="775"/>
      <c r="C76" s="379"/>
      <c r="D76" s="460"/>
      <c r="F76" s="459"/>
    </row>
    <row r="77" spans="1:6" s="465" customFormat="1" ht="26.25" thickBot="1" x14ac:dyDescent="0.25">
      <c r="A77" s="462" t="s">
        <v>569</v>
      </c>
      <c r="B77" s="776"/>
      <c r="D77" s="466"/>
      <c r="F77" s="459"/>
    </row>
    <row r="78" spans="1:6" s="465" customFormat="1" ht="26.25" thickBot="1" x14ac:dyDescent="0.25">
      <c r="A78" s="461" t="s">
        <v>571</v>
      </c>
      <c r="B78" s="775"/>
      <c r="D78" s="466"/>
      <c r="F78" s="459"/>
    </row>
    <row r="79" spans="1:6" s="465" customFormat="1" ht="28.5" thickBot="1" x14ac:dyDescent="0.25">
      <c r="A79" s="462" t="s">
        <v>433</v>
      </c>
      <c r="B79" s="776"/>
      <c r="D79" s="466"/>
      <c r="F79" s="459"/>
    </row>
    <row r="80" spans="1:6" s="465" customFormat="1" ht="13.5" thickBot="1" x14ac:dyDescent="0.25">
      <c r="A80" s="540" t="s">
        <v>434</v>
      </c>
      <c r="B80" s="544" t="s">
        <v>435</v>
      </c>
      <c r="C80" s="544" t="s">
        <v>436</v>
      </c>
      <c r="D80" s="545" t="s">
        <v>437</v>
      </c>
      <c r="F80" s="459"/>
    </row>
    <row r="81" spans="1:6" s="465" customFormat="1" ht="17.25" customHeight="1" thickBot="1" x14ac:dyDescent="0.25">
      <c r="A81" s="475" t="s">
        <v>607</v>
      </c>
      <c r="B81" s="488"/>
      <c r="C81" s="488"/>
      <c r="D81" s="488"/>
      <c r="F81" s="459"/>
    </row>
    <row r="82" spans="1:6" s="465" customFormat="1" ht="17.25" customHeight="1" thickBot="1" x14ac:dyDescent="0.25">
      <c r="A82" s="629" t="s">
        <v>608</v>
      </c>
      <c r="B82" s="468"/>
      <c r="C82" s="468"/>
      <c r="D82" s="468"/>
      <c r="F82" s="459"/>
    </row>
    <row r="83" spans="1:6" s="465" customFormat="1" ht="18" customHeight="1" thickBot="1" x14ac:dyDescent="0.25">
      <c r="A83" s="628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0" t="s">
        <v>440</v>
      </c>
      <c r="B84" s="481"/>
      <c r="C84" s="542"/>
      <c r="D84" s="604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28" t="s">
        <v>441</v>
      </c>
      <c r="B86" s="829"/>
      <c r="C86" s="829"/>
      <c r="D86" s="829"/>
      <c r="E86" s="830"/>
    </row>
    <row r="87" spans="1:6" s="146" customFormat="1" ht="36.75" hidden="1" customHeight="1" thickBot="1" x14ac:dyDescent="0.3">
      <c r="A87" s="540" t="s">
        <v>442</v>
      </c>
      <c r="B87" s="544" t="s">
        <v>447</v>
      </c>
      <c r="C87" s="544" t="s">
        <v>448</v>
      </c>
      <c r="D87" s="544" t="s">
        <v>449</v>
      </c>
      <c r="E87" s="772" t="s">
        <v>450</v>
      </c>
    </row>
    <row r="88" spans="1:6" s="146" customFormat="1" ht="15.75" hidden="1" thickBot="1" x14ac:dyDescent="0.3">
      <c r="A88" s="773" t="s">
        <v>691</v>
      </c>
      <c r="B88" s="788"/>
      <c r="C88" s="541" t="s">
        <v>453</v>
      </c>
      <c r="D88" s="541" t="s">
        <v>453</v>
      </c>
      <c r="E88" s="541" t="s">
        <v>453</v>
      </c>
    </row>
    <row r="89" spans="1:6" s="146" customFormat="1" ht="15.75" hidden="1" thickBot="1" x14ac:dyDescent="0.3">
      <c r="A89" s="396" t="s">
        <v>692</v>
      </c>
      <c r="B89" s="699"/>
      <c r="C89" s="699"/>
      <c r="D89" s="699"/>
      <c r="E89" s="699"/>
    </row>
    <row r="90" spans="1:6" s="146" customFormat="1" ht="15.75" hidden="1" thickBot="1" x14ac:dyDescent="0.3">
      <c r="A90" s="774" t="s">
        <v>693</v>
      </c>
      <c r="B90" s="789"/>
      <c r="C90" s="789"/>
      <c r="D90" s="789"/>
      <c r="E90" s="698"/>
    </row>
    <row r="91" spans="1:6" s="465" customFormat="1" ht="13.5" thickBot="1" x14ac:dyDescent="0.25">
      <c r="A91" s="540" t="s">
        <v>428</v>
      </c>
      <c r="B91" s="544" t="s">
        <v>443</v>
      </c>
      <c r="C91" s="544" t="s">
        <v>444</v>
      </c>
      <c r="D91" s="544" t="s">
        <v>445</v>
      </c>
      <c r="E91" s="550"/>
    </row>
    <row r="92" spans="1:6" s="477" customFormat="1" ht="13.5" thickBot="1" x14ac:dyDescent="0.25">
      <c r="A92" s="475" t="s">
        <v>446</v>
      </c>
      <c r="B92" s="790"/>
      <c r="C92" s="790"/>
      <c r="D92" s="790"/>
      <c r="E92" s="476"/>
    </row>
    <row r="93" spans="1:6" s="477" customFormat="1" ht="13.5" thickBot="1" x14ac:dyDescent="0.25">
      <c r="A93" s="544" t="s">
        <v>428</v>
      </c>
      <c r="B93" s="544" t="s">
        <v>447</v>
      </c>
      <c r="C93" s="544" t="s">
        <v>448</v>
      </c>
      <c r="D93" s="544" t="s">
        <v>449</v>
      </c>
      <c r="E93" s="796" t="s">
        <v>450</v>
      </c>
    </row>
    <row r="94" spans="1:6" s="477" customFormat="1" ht="13.5" thickBot="1" x14ac:dyDescent="0.25">
      <c r="A94" s="478" t="s">
        <v>451</v>
      </c>
      <c r="B94" s="782"/>
      <c r="C94" s="782"/>
      <c r="D94" s="782"/>
      <c r="E94" s="782"/>
    </row>
    <row r="95" spans="1:6" s="477" customFormat="1" ht="29.25" thickBot="1" x14ac:dyDescent="0.25">
      <c r="A95" s="462" t="s">
        <v>452</v>
      </c>
      <c r="B95" s="542" t="s">
        <v>453</v>
      </c>
      <c r="C95" s="783"/>
      <c r="D95" s="783"/>
      <c r="E95" s="783"/>
    </row>
    <row r="96" spans="1:6" ht="15.75" thickBot="1" x14ac:dyDescent="0.3">
      <c r="A96" s="857" t="s">
        <v>454</v>
      </c>
      <c r="B96" s="858"/>
      <c r="C96" s="858"/>
      <c r="D96" s="858"/>
      <c r="E96" s="859"/>
    </row>
    <row r="97" spans="1:5" s="465" customFormat="1" ht="34.5" customHeight="1" thickBot="1" x14ac:dyDescent="0.25">
      <c r="A97" s="479" t="s">
        <v>455</v>
      </c>
      <c r="B97" s="489" t="s">
        <v>593</v>
      </c>
      <c r="C97" s="615" t="s">
        <v>594</v>
      </c>
      <c r="D97" s="553"/>
      <c r="E97" s="480"/>
    </row>
    <row r="98" spans="1:5" s="465" customFormat="1" ht="13.5" thickBot="1" x14ac:dyDescent="0.25">
      <c r="A98" s="493" t="s">
        <v>595</v>
      </c>
      <c r="B98" s="791"/>
      <c r="C98" s="791"/>
      <c r="E98" s="466"/>
    </row>
    <row r="99" spans="1:5" s="477" customFormat="1" ht="13.5" thickBot="1" x14ac:dyDescent="0.25">
      <c r="A99" s="464" t="s">
        <v>596</v>
      </c>
      <c r="B99" s="792"/>
      <c r="C99" s="792"/>
      <c r="D99" s="465"/>
      <c r="E99" s="466"/>
    </row>
    <row r="100" spans="1:5" s="477" customFormat="1" ht="13.5" thickBot="1" x14ac:dyDescent="0.25">
      <c r="A100" s="494" t="s">
        <v>597</v>
      </c>
      <c r="B100" s="791"/>
      <c r="C100" s="791"/>
      <c r="D100" s="465"/>
      <c r="E100" s="466"/>
    </row>
    <row r="101" spans="1:5" s="477" customFormat="1" ht="13.5" thickBot="1" x14ac:dyDescent="0.25">
      <c r="A101" s="495" t="s">
        <v>598</v>
      </c>
      <c r="B101" s="792"/>
      <c r="C101" s="792"/>
      <c r="D101" s="465"/>
      <c r="E101" s="466"/>
    </row>
    <row r="102" spans="1:5" ht="15.75" thickBot="1" x14ac:dyDescent="0.3">
      <c r="A102" s="496" t="s">
        <v>599</v>
      </c>
      <c r="B102" s="793"/>
      <c r="C102" s="793"/>
      <c r="D102" s="465"/>
      <c r="E102" s="403"/>
    </row>
    <row r="103" spans="1:5" ht="33" customHeight="1" thickBot="1" x14ac:dyDescent="0.3">
      <c r="A103" s="483" t="s">
        <v>463</v>
      </c>
      <c r="B103" s="794"/>
      <c r="C103" s="536"/>
      <c r="D103" s="536"/>
      <c r="E103" s="408"/>
    </row>
    <row r="105" spans="1:5" x14ac:dyDescent="0.25">
      <c r="A105" s="860"/>
      <c r="B105" s="860"/>
      <c r="C105" s="860"/>
      <c r="D105" s="800"/>
    </row>
    <row r="106" spans="1:5" x14ac:dyDescent="0.25">
      <c r="A106" s="860"/>
      <c r="B106" s="860"/>
      <c r="C106" s="860"/>
      <c r="D106" s="80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BH1" workbookViewId="0">
      <selection activeCell="CW5" sqref="CW5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52" max="52" width="21.42578125" customWidth="1"/>
    <col min="71" max="71" width="22.14062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 t="s">
        <v>470</v>
      </c>
      <c r="BA1" s="497" t="s">
        <v>471</v>
      </c>
      <c r="BB1" s="497" t="s">
        <v>472</v>
      </c>
      <c r="BC1" s="497" t="s">
        <v>473</v>
      </c>
      <c r="BD1" s="497" t="s">
        <v>474</v>
      </c>
      <c r="BE1" s="497" t="s">
        <v>475</v>
      </c>
      <c r="BF1" s="497" t="s">
        <v>476</v>
      </c>
      <c r="BG1" s="497" t="s">
        <v>477</v>
      </c>
      <c r="BH1" s="497" t="s">
        <v>591</v>
      </c>
      <c r="BI1" s="497" t="s">
        <v>592</v>
      </c>
      <c r="BJ1" s="497" t="s">
        <v>478</v>
      </c>
      <c r="BK1" s="497" t="s">
        <v>479</v>
      </c>
      <c r="BL1" s="497" t="s">
        <v>480</v>
      </c>
      <c r="BM1" s="497" t="s">
        <v>481</v>
      </c>
      <c r="BN1" s="497" t="s">
        <v>482</v>
      </c>
      <c r="BO1" s="497" t="s">
        <v>483</v>
      </c>
      <c r="BP1" s="498" t="s">
        <v>484</v>
      </c>
      <c r="BQ1" s="498" t="s">
        <v>485</v>
      </c>
      <c r="BR1" s="498" t="s">
        <v>487</v>
      </c>
      <c r="BS1" s="498" t="s">
        <v>488</v>
      </c>
      <c r="BT1" s="498" t="s">
        <v>489</v>
      </c>
      <c r="BU1" s="498" t="s">
        <v>490</v>
      </c>
      <c r="BV1" s="498" t="s">
        <v>491</v>
      </c>
      <c r="BW1" s="498" t="s">
        <v>492</v>
      </c>
      <c r="BX1" s="498" t="s">
        <v>493</v>
      </c>
      <c r="BY1" s="498" t="s">
        <v>494</v>
      </c>
      <c r="BZ1" s="498" t="s">
        <v>495</v>
      </c>
      <c r="CB1" s="109" t="s">
        <v>496</v>
      </c>
      <c r="CD1" s="109" t="s">
        <v>497</v>
      </c>
      <c r="CF1" s="109" t="s">
        <v>517</v>
      </c>
      <c r="CH1" s="109" t="s">
        <v>518</v>
      </c>
      <c r="CJ1" s="109" t="s">
        <v>517</v>
      </c>
      <c r="CL1" s="109" t="s">
        <v>499</v>
      </c>
      <c r="CN1" s="109" t="s">
        <v>610</v>
      </c>
      <c r="CP1" s="109" t="s">
        <v>212</v>
      </c>
      <c r="CQ1" s="109" t="s">
        <v>53</v>
      </c>
      <c r="CS1" s="304" t="s">
        <v>659</v>
      </c>
      <c r="CT1" s="701"/>
      <c r="CU1" s="304" t="s">
        <v>660</v>
      </c>
      <c r="CW1" s="304" t="s">
        <v>661</v>
      </c>
      <c r="CY1" s="304" t="s">
        <v>651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t="s">
        <v>720</v>
      </c>
      <c r="BA2" t="s">
        <v>721</v>
      </c>
      <c r="BB2" t="s">
        <v>722</v>
      </c>
      <c r="BC2" t="s">
        <v>723</v>
      </c>
      <c r="BD2" t="s">
        <v>724</v>
      </c>
      <c r="BE2" t="s">
        <v>725</v>
      </c>
      <c r="BF2" t="s">
        <v>726</v>
      </c>
      <c r="BG2" t="s">
        <v>727</v>
      </c>
      <c r="BH2" t="s">
        <v>728</v>
      </c>
      <c r="BI2" t="s">
        <v>729</v>
      </c>
      <c r="BJ2" t="s">
        <v>730</v>
      </c>
      <c r="BK2" t="s">
        <v>731</v>
      </c>
      <c r="BL2" t="s">
        <v>732</v>
      </c>
      <c r="BM2" t="s">
        <v>733</v>
      </c>
      <c r="BN2" t="s">
        <v>721</v>
      </c>
      <c r="BO2" t="s">
        <v>734</v>
      </c>
      <c r="BP2" t="s">
        <v>735</v>
      </c>
      <c r="BQ2" t="s">
        <v>736</v>
      </c>
      <c r="BR2" t="s">
        <v>737</v>
      </c>
      <c r="BS2" t="s">
        <v>738</v>
      </c>
      <c r="BT2" t="s">
        <v>739</v>
      </c>
      <c r="BU2" t="s">
        <v>740</v>
      </c>
      <c r="BV2" t="s">
        <v>741</v>
      </c>
      <c r="BW2" t="s">
        <v>742</v>
      </c>
      <c r="BX2" t="s">
        <v>743</v>
      </c>
      <c r="BY2" t="s">
        <v>744</v>
      </c>
      <c r="BZ2" t="s">
        <v>745</v>
      </c>
      <c r="CB2" s="502" t="s">
        <v>500</v>
      </c>
      <c r="CD2" s="507" t="s">
        <v>516</v>
      </c>
      <c r="CF2" s="502" t="s">
        <v>501</v>
      </c>
      <c r="CH2" s="502" t="s">
        <v>502</v>
      </c>
      <c r="CJ2" s="502" t="s">
        <v>503</v>
      </c>
      <c r="CL2" s="508" t="s">
        <v>504</v>
      </c>
      <c r="CN2" s="508" t="s">
        <v>13</v>
      </c>
      <c r="CP2" s="650" t="s">
        <v>54</v>
      </c>
      <c r="CQ2" s="650" t="s">
        <v>54</v>
      </c>
      <c r="CS2" s="702" t="s">
        <v>660</v>
      </c>
      <c r="CU2" s="812" t="s">
        <v>6019</v>
      </c>
      <c r="CW2" s="812" t="s">
        <v>6016</v>
      </c>
      <c r="CY2" s="802" t="s">
        <v>703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471</v>
      </c>
      <c r="AZ3" t="s">
        <v>746</v>
      </c>
      <c r="BA3" t="s">
        <v>747</v>
      </c>
      <c r="BB3" t="s">
        <v>748</v>
      </c>
      <c r="BC3" t="s">
        <v>749</v>
      </c>
      <c r="BD3" t="s">
        <v>750</v>
      </c>
      <c r="BE3" t="s">
        <v>751</v>
      </c>
      <c r="BF3" s="500"/>
      <c r="BG3" t="s">
        <v>752</v>
      </c>
      <c r="BH3" t="s">
        <v>753</v>
      </c>
      <c r="BI3" t="s">
        <v>754</v>
      </c>
      <c r="BJ3" t="s">
        <v>755</v>
      </c>
      <c r="BK3" t="s">
        <v>756</v>
      </c>
      <c r="BL3" t="s">
        <v>757</v>
      </c>
      <c r="BM3" t="s">
        <v>758</v>
      </c>
      <c r="BN3" t="s">
        <v>759</v>
      </c>
      <c r="BO3" t="s">
        <v>760</v>
      </c>
      <c r="BP3" t="s">
        <v>761</v>
      </c>
      <c r="BQ3" t="s">
        <v>762</v>
      </c>
      <c r="BR3" t="s">
        <v>763</v>
      </c>
      <c r="BS3" t="s">
        <v>764</v>
      </c>
      <c r="BT3" t="s">
        <v>765</v>
      </c>
      <c r="BU3" t="s">
        <v>766</v>
      </c>
      <c r="BV3" t="s">
        <v>767</v>
      </c>
      <c r="BW3" t="s">
        <v>768</v>
      </c>
      <c r="BX3" t="s">
        <v>769</v>
      </c>
      <c r="BY3" t="s">
        <v>770</v>
      </c>
      <c r="BZ3" t="s">
        <v>771</v>
      </c>
      <c r="CB3" s="504" t="s">
        <v>505</v>
      </c>
      <c r="CD3" s="444" t="s">
        <v>416</v>
      </c>
      <c r="CF3" s="502" t="s">
        <v>506</v>
      </c>
      <c r="CH3" s="502" t="s">
        <v>507</v>
      </c>
      <c r="CJ3" s="502" t="s">
        <v>508</v>
      </c>
      <c r="CL3" s="508" t="s">
        <v>447</v>
      </c>
      <c r="CN3" s="508" t="s">
        <v>11</v>
      </c>
      <c r="CP3" s="650" t="s">
        <v>622</v>
      </c>
      <c r="CQ3" s="650" t="s">
        <v>622</v>
      </c>
      <c r="CS3" s="702" t="s">
        <v>649</v>
      </c>
      <c r="CU3" s="812" t="s">
        <v>716</v>
      </c>
      <c r="CW3" s="812" t="s">
        <v>662</v>
      </c>
      <c r="CY3" s="802" t="s">
        <v>702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472</v>
      </c>
      <c r="AZ4" t="s">
        <v>772</v>
      </c>
      <c r="BA4" t="s">
        <v>773</v>
      </c>
      <c r="BB4" t="s">
        <v>774</v>
      </c>
      <c r="BC4" t="s">
        <v>775</v>
      </c>
      <c r="BD4" t="s">
        <v>776</v>
      </c>
      <c r="BE4" t="s">
        <v>777</v>
      </c>
      <c r="BF4" s="500"/>
      <c r="BG4" t="s">
        <v>778</v>
      </c>
      <c r="BH4" t="s">
        <v>779</v>
      </c>
      <c r="BI4" t="s">
        <v>780</v>
      </c>
      <c r="BJ4" t="s">
        <v>781</v>
      </c>
      <c r="BK4" t="s">
        <v>782</v>
      </c>
      <c r="BL4" t="s">
        <v>783</v>
      </c>
      <c r="BM4" t="s">
        <v>784</v>
      </c>
      <c r="BN4" t="s">
        <v>785</v>
      </c>
      <c r="BO4" t="s">
        <v>786</v>
      </c>
      <c r="BP4" t="s">
        <v>787</v>
      </c>
      <c r="BQ4" t="s">
        <v>721</v>
      </c>
      <c r="BR4" t="s">
        <v>788</v>
      </c>
      <c r="BS4" t="s">
        <v>789</v>
      </c>
      <c r="BT4" t="s">
        <v>790</v>
      </c>
      <c r="BU4" t="s">
        <v>791</v>
      </c>
      <c r="BV4" t="s">
        <v>792</v>
      </c>
      <c r="BW4" t="s">
        <v>793</v>
      </c>
      <c r="BX4" t="s">
        <v>794</v>
      </c>
      <c r="BY4" t="s">
        <v>795</v>
      </c>
      <c r="BZ4" t="s">
        <v>796</v>
      </c>
      <c r="CB4" s="502" t="s">
        <v>509</v>
      </c>
      <c r="CD4" s="505" t="s">
        <v>417</v>
      </c>
      <c r="CF4" s="502" t="s">
        <v>510</v>
      </c>
      <c r="CH4" s="502" t="s">
        <v>511</v>
      </c>
      <c r="CJ4" s="502" t="s">
        <v>512</v>
      </c>
      <c r="CL4" s="508" t="s">
        <v>498</v>
      </c>
      <c r="CP4" s="650" t="s">
        <v>623</v>
      </c>
      <c r="CQ4" s="650" t="s">
        <v>623</v>
      </c>
      <c r="CW4" s="812" t="s">
        <v>663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681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473</v>
      </c>
      <c r="AZ5" t="s">
        <v>797</v>
      </c>
      <c r="BA5" t="s">
        <v>798</v>
      </c>
      <c r="BB5" t="s">
        <v>799</v>
      </c>
      <c r="BC5" t="s">
        <v>800</v>
      </c>
      <c r="BD5" t="s">
        <v>801</v>
      </c>
      <c r="BE5" t="s">
        <v>802</v>
      </c>
      <c r="BF5" s="500"/>
      <c r="BG5" t="s">
        <v>803</v>
      </c>
      <c r="BH5" t="s">
        <v>804</v>
      </c>
      <c r="BI5" t="s">
        <v>805</v>
      </c>
      <c r="BJ5" t="s">
        <v>806</v>
      </c>
      <c r="BK5" t="s">
        <v>807</v>
      </c>
      <c r="BL5" t="s">
        <v>808</v>
      </c>
      <c r="BM5" t="s">
        <v>809</v>
      </c>
      <c r="BN5" t="s">
        <v>810</v>
      </c>
      <c r="BO5" t="s">
        <v>811</v>
      </c>
      <c r="BP5" t="s">
        <v>812</v>
      </c>
      <c r="BQ5" t="s">
        <v>813</v>
      </c>
      <c r="BR5" t="s">
        <v>814</v>
      </c>
      <c r="BS5" t="s">
        <v>815</v>
      </c>
      <c r="BT5" t="s">
        <v>816</v>
      </c>
      <c r="BU5" t="s">
        <v>817</v>
      </c>
      <c r="BV5" t="s">
        <v>818</v>
      </c>
      <c r="BW5" t="s">
        <v>819</v>
      </c>
      <c r="BX5" t="s">
        <v>820</v>
      </c>
      <c r="BY5" t="s">
        <v>821</v>
      </c>
      <c r="BZ5" t="s">
        <v>822</v>
      </c>
      <c r="CD5" s="505" t="s">
        <v>240</v>
      </c>
      <c r="CF5" s="502" t="s">
        <v>513</v>
      </c>
      <c r="CH5" s="502" t="s">
        <v>514</v>
      </c>
      <c r="CJ5" s="503"/>
      <c r="CP5" s="650" t="s">
        <v>624</v>
      </c>
      <c r="CQ5" s="650" t="s">
        <v>624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474</v>
      </c>
      <c r="AZ6" t="s">
        <v>823</v>
      </c>
      <c r="BA6" t="s">
        <v>824</v>
      </c>
      <c r="BB6" t="s">
        <v>825</v>
      </c>
      <c r="BC6" t="s">
        <v>826</v>
      </c>
      <c r="BD6" t="s">
        <v>827</v>
      </c>
      <c r="BE6" t="s">
        <v>828</v>
      </c>
      <c r="BF6" s="500"/>
      <c r="BG6" t="s">
        <v>829</v>
      </c>
      <c r="BH6" t="s">
        <v>830</v>
      </c>
      <c r="BI6" t="s">
        <v>831</v>
      </c>
      <c r="BJ6" t="s">
        <v>832</v>
      </c>
      <c r="BK6" t="s">
        <v>833</v>
      </c>
      <c r="BL6" t="s">
        <v>834</v>
      </c>
      <c r="BM6" t="s">
        <v>835</v>
      </c>
      <c r="BN6" t="s">
        <v>836</v>
      </c>
      <c r="BO6" t="s">
        <v>837</v>
      </c>
      <c r="BP6" t="s">
        <v>838</v>
      </c>
      <c r="BQ6" t="s">
        <v>839</v>
      </c>
      <c r="BR6" t="s">
        <v>840</v>
      </c>
      <c r="BS6" t="s">
        <v>841</v>
      </c>
      <c r="BT6" t="s">
        <v>842</v>
      </c>
      <c r="BU6" t="s">
        <v>843</v>
      </c>
      <c r="BV6" t="s">
        <v>844</v>
      </c>
      <c r="BW6" t="s">
        <v>845</v>
      </c>
      <c r="BX6" t="s">
        <v>846</v>
      </c>
      <c r="BY6" t="s">
        <v>847</v>
      </c>
      <c r="BZ6" t="s">
        <v>848</v>
      </c>
      <c r="CD6" s="505" t="s">
        <v>418</v>
      </c>
      <c r="CH6" s="502" t="s">
        <v>515</v>
      </c>
      <c r="CJ6" s="503"/>
      <c r="CP6" s="650" t="s">
        <v>625</v>
      </c>
      <c r="CQ6" s="650" t="s">
        <v>625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682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475</v>
      </c>
      <c r="AZ7" t="s">
        <v>849</v>
      </c>
      <c r="BA7" t="s">
        <v>850</v>
      </c>
      <c r="BB7" t="s">
        <v>851</v>
      </c>
      <c r="BC7" t="s">
        <v>852</v>
      </c>
      <c r="BD7" t="s">
        <v>853</v>
      </c>
      <c r="BE7" t="s">
        <v>854</v>
      </c>
      <c r="BF7" s="500"/>
      <c r="BG7" t="s">
        <v>855</v>
      </c>
      <c r="BH7" t="s">
        <v>856</v>
      </c>
      <c r="BI7" t="s">
        <v>857</v>
      </c>
      <c r="BJ7" t="s">
        <v>858</v>
      </c>
      <c r="BK7" t="s">
        <v>859</v>
      </c>
      <c r="BL7" t="s">
        <v>755</v>
      </c>
      <c r="BM7" t="s">
        <v>860</v>
      </c>
      <c r="BN7" t="s">
        <v>861</v>
      </c>
      <c r="BO7" t="s">
        <v>862</v>
      </c>
      <c r="BP7" t="s">
        <v>863</v>
      </c>
      <c r="BQ7" t="s">
        <v>864</v>
      </c>
      <c r="BR7" t="s">
        <v>865</v>
      </c>
      <c r="BS7" t="s">
        <v>866</v>
      </c>
      <c r="BT7" t="s">
        <v>867</v>
      </c>
      <c r="BU7" t="s">
        <v>868</v>
      </c>
      <c r="BV7" t="s">
        <v>869</v>
      </c>
      <c r="BW7" t="s">
        <v>870</v>
      </c>
      <c r="BX7" t="s">
        <v>871</v>
      </c>
      <c r="BY7" t="s">
        <v>872</v>
      </c>
      <c r="BZ7" t="s">
        <v>873</v>
      </c>
      <c r="CD7" s="444" t="s">
        <v>419</v>
      </c>
      <c r="CH7" s="502" t="s">
        <v>464</v>
      </c>
      <c r="CJ7" s="503"/>
      <c r="CP7" s="650" t="s">
        <v>626</v>
      </c>
      <c r="CQ7" s="650" t="s">
        <v>626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476</v>
      </c>
      <c r="AZ8" t="s">
        <v>874</v>
      </c>
      <c r="BA8" t="s">
        <v>875</v>
      </c>
      <c r="BB8" t="s">
        <v>876</v>
      </c>
      <c r="BC8" t="s">
        <v>877</v>
      </c>
      <c r="BD8" t="s">
        <v>878</v>
      </c>
      <c r="BE8" t="s">
        <v>879</v>
      </c>
      <c r="BF8" s="500"/>
      <c r="BG8" t="s">
        <v>880</v>
      </c>
      <c r="BH8" t="s">
        <v>881</v>
      </c>
      <c r="BI8" t="s">
        <v>882</v>
      </c>
      <c r="BJ8" t="s">
        <v>883</v>
      </c>
      <c r="BK8" t="s">
        <v>884</v>
      </c>
      <c r="BL8" t="s">
        <v>885</v>
      </c>
      <c r="BM8" t="s">
        <v>886</v>
      </c>
      <c r="BN8" t="s">
        <v>887</v>
      </c>
      <c r="BO8" t="s">
        <v>888</v>
      </c>
      <c r="BP8" t="s">
        <v>836</v>
      </c>
      <c r="BQ8" t="s">
        <v>889</v>
      </c>
      <c r="BR8" t="s">
        <v>890</v>
      </c>
      <c r="BS8" t="s">
        <v>891</v>
      </c>
      <c r="BT8" t="s">
        <v>892</v>
      </c>
      <c r="BU8" t="s">
        <v>893</v>
      </c>
      <c r="BV8" t="s">
        <v>894</v>
      </c>
      <c r="BW8" t="s">
        <v>895</v>
      </c>
      <c r="BX8" t="s">
        <v>896</v>
      </c>
      <c r="BY8" t="s">
        <v>897</v>
      </c>
      <c r="BZ8" t="s">
        <v>898</v>
      </c>
      <c r="CD8" s="506" t="s">
        <v>420</v>
      </c>
      <c r="CP8" s="650" t="s">
        <v>627</v>
      </c>
      <c r="CQ8" s="650" t="s">
        <v>627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477</v>
      </c>
      <c r="AZ9" t="s">
        <v>899</v>
      </c>
      <c r="BA9" t="s">
        <v>900</v>
      </c>
      <c r="BB9" t="s">
        <v>901</v>
      </c>
      <c r="BC9" t="s">
        <v>902</v>
      </c>
      <c r="BD9" t="s">
        <v>903</v>
      </c>
      <c r="BE9" t="s">
        <v>904</v>
      </c>
      <c r="BF9" s="500"/>
      <c r="BG9" t="s">
        <v>905</v>
      </c>
      <c r="BH9" t="s">
        <v>906</v>
      </c>
      <c r="BI9" t="s">
        <v>907</v>
      </c>
      <c r="BJ9" t="s">
        <v>908</v>
      </c>
      <c r="BK9" t="s">
        <v>909</v>
      </c>
      <c r="BL9" t="s">
        <v>910</v>
      </c>
      <c r="BM9" t="s">
        <v>911</v>
      </c>
      <c r="BN9" t="s">
        <v>912</v>
      </c>
      <c r="BO9" t="s">
        <v>913</v>
      </c>
      <c r="BP9" t="s">
        <v>914</v>
      </c>
      <c r="BQ9" t="s">
        <v>915</v>
      </c>
      <c r="BR9" t="s">
        <v>916</v>
      </c>
      <c r="BS9" t="s">
        <v>917</v>
      </c>
      <c r="BT9" t="s">
        <v>918</v>
      </c>
      <c r="BU9" t="s">
        <v>919</v>
      </c>
      <c r="BV9" t="s">
        <v>920</v>
      </c>
      <c r="BW9" t="s">
        <v>921</v>
      </c>
      <c r="BX9" t="s">
        <v>922</v>
      </c>
      <c r="BY9" t="s">
        <v>923</v>
      </c>
      <c r="BZ9" t="s">
        <v>924</v>
      </c>
      <c r="CD9" s="444" t="s">
        <v>421</v>
      </c>
      <c r="CP9" s="650" t="s">
        <v>628</v>
      </c>
      <c r="CQ9" s="650" t="s">
        <v>628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4" t="s">
        <v>591</v>
      </c>
      <c r="AZ10" t="s">
        <v>925</v>
      </c>
      <c r="BA10" t="s">
        <v>926</v>
      </c>
      <c r="BB10" t="s">
        <v>927</v>
      </c>
      <c r="BC10" t="s">
        <v>928</v>
      </c>
      <c r="BD10" t="s">
        <v>929</v>
      </c>
      <c r="BE10" t="s">
        <v>930</v>
      </c>
      <c r="BF10" s="500"/>
      <c r="BG10" t="s">
        <v>931</v>
      </c>
      <c r="BH10" t="s">
        <v>932</v>
      </c>
      <c r="BI10" t="s">
        <v>933</v>
      </c>
      <c r="BJ10" t="s">
        <v>934</v>
      </c>
      <c r="BK10" t="s">
        <v>935</v>
      </c>
      <c r="BL10" t="s">
        <v>936</v>
      </c>
      <c r="BM10" t="s">
        <v>937</v>
      </c>
      <c r="BN10" t="s">
        <v>938</v>
      </c>
      <c r="BO10" t="s">
        <v>939</v>
      </c>
      <c r="BP10" t="s">
        <v>940</v>
      </c>
      <c r="BQ10" t="s">
        <v>941</v>
      </c>
      <c r="BR10" t="s">
        <v>942</v>
      </c>
      <c r="BS10" t="s">
        <v>943</v>
      </c>
      <c r="BT10" t="s">
        <v>944</v>
      </c>
      <c r="BU10" t="s">
        <v>945</v>
      </c>
      <c r="BV10" t="s">
        <v>946</v>
      </c>
      <c r="BW10" t="s">
        <v>947</v>
      </c>
      <c r="BX10" t="s">
        <v>948</v>
      </c>
      <c r="BY10" t="s">
        <v>949</v>
      </c>
      <c r="BZ10" t="s">
        <v>950</v>
      </c>
      <c r="CD10" s="507" t="s">
        <v>202</v>
      </c>
      <c r="CP10" s="650" t="s">
        <v>629</v>
      </c>
      <c r="CQ10" s="650" t="s">
        <v>629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4" t="s">
        <v>592</v>
      </c>
      <c r="AZ11" t="s">
        <v>951</v>
      </c>
      <c r="BA11" t="s">
        <v>952</v>
      </c>
      <c r="BB11" t="s">
        <v>953</v>
      </c>
      <c r="BC11" t="s">
        <v>954</v>
      </c>
      <c r="BD11" t="s">
        <v>955</v>
      </c>
      <c r="BE11" t="s">
        <v>956</v>
      </c>
      <c r="BF11" s="500"/>
      <c r="BG11" t="s">
        <v>957</v>
      </c>
      <c r="BH11" t="s">
        <v>958</v>
      </c>
      <c r="BI11" t="s">
        <v>959</v>
      </c>
      <c r="BJ11" t="s">
        <v>960</v>
      </c>
      <c r="BK11" t="s">
        <v>961</v>
      </c>
      <c r="BL11" t="s">
        <v>962</v>
      </c>
      <c r="BM11" t="s">
        <v>963</v>
      </c>
      <c r="BN11" t="s">
        <v>964</v>
      </c>
      <c r="BO11" t="s">
        <v>965</v>
      </c>
      <c r="BP11" t="s">
        <v>966</v>
      </c>
      <c r="BQ11" t="s">
        <v>967</v>
      </c>
      <c r="BR11" t="s">
        <v>968</v>
      </c>
      <c r="BS11" t="s">
        <v>969</v>
      </c>
      <c r="BT11" t="s">
        <v>767</v>
      </c>
      <c r="BU11" t="s">
        <v>970</v>
      </c>
      <c r="BV11" t="s">
        <v>971</v>
      </c>
      <c r="BW11" t="s">
        <v>972</v>
      </c>
      <c r="BX11" t="s">
        <v>973</v>
      </c>
      <c r="BY11" t="s">
        <v>974</v>
      </c>
      <c r="BZ11" t="s">
        <v>975</v>
      </c>
      <c r="CD11" s="507" t="s">
        <v>699</v>
      </c>
      <c r="CP11" s="650" t="s">
        <v>630</v>
      </c>
      <c r="CQ11" s="650" t="s">
        <v>630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478</v>
      </c>
      <c r="AZ12" t="s">
        <v>976</v>
      </c>
      <c r="BA12" t="s">
        <v>977</v>
      </c>
      <c r="BB12" t="s">
        <v>978</v>
      </c>
      <c r="BC12" t="s">
        <v>979</v>
      </c>
      <c r="BD12" t="s">
        <v>980</v>
      </c>
      <c r="BE12" t="s">
        <v>981</v>
      </c>
      <c r="BF12" s="500"/>
      <c r="BG12" t="s">
        <v>982</v>
      </c>
      <c r="BH12" t="s">
        <v>983</v>
      </c>
      <c r="BI12" t="s">
        <v>984</v>
      </c>
      <c r="BJ12" t="s">
        <v>985</v>
      </c>
      <c r="BK12" t="s">
        <v>986</v>
      </c>
      <c r="BL12" t="s">
        <v>987</v>
      </c>
      <c r="BM12" t="s">
        <v>988</v>
      </c>
      <c r="BN12" t="s">
        <v>989</v>
      </c>
      <c r="BO12" t="s">
        <v>990</v>
      </c>
      <c r="BP12" t="s">
        <v>991</v>
      </c>
      <c r="BQ12" t="s">
        <v>992</v>
      </c>
      <c r="BR12" t="s">
        <v>993</v>
      </c>
      <c r="BS12" t="s">
        <v>847</v>
      </c>
      <c r="BT12" t="s">
        <v>994</v>
      </c>
      <c r="BU12" t="s">
        <v>995</v>
      </c>
      <c r="BV12" t="s">
        <v>996</v>
      </c>
      <c r="BW12" t="s">
        <v>880</v>
      </c>
      <c r="BX12" t="s">
        <v>997</v>
      </c>
      <c r="BY12" t="s">
        <v>998</v>
      </c>
      <c r="BZ12" t="s">
        <v>999</v>
      </c>
      <c r="CD12" s="444"/>
      <c r="CP12" s="650" t="s">
        <v>631</v>
      </c>
      <c r="CQ12" s="650" t="s">
        <v>631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479</v>
      </c>
      <c r="AZ13" t="s">
        <v>1000</v>
      </c>
      <c r="BA13" t="s">
        <v>1001</v>
      </c>
      <c r="BB13" t="s">
        <v>1002</v>
      </c>
      <c r="BC13" t="s">
        <v>1003</v>
      </c>
      <c r="BD13" t="s">
        <v>1004</v>
      </c>
      <c r="BE13" t="s">
        <v>1005</v>
      </c>
      <c r="BF13" s="500"/>
      <c r="BG13" t="s">
        <v>1006</v>
      </c>
      <c r="BH13" t="s">
        <v>1007</v>
      </c>
      <c r="BI13" t="s">
        <v>1008</v>
      </c>
      <c r="BJ13" t="s">
        <v>1009</v>
      </c>
      <c r="BK13" t="s">
        <v>1010</v>
      </c>
      <c r="BL13" t="s">
        <v>1011</v>
      </c>
      <c r="BM13" t="s">
        <v>1012</v>
      </c>
      <c r="BN13" t="s">
        <v>1013</v>
      </c>
      <c r="BO13" t="s">
        <v>1014</v>
      </c>
      <c r="BP13" t="s">
        <v>1015</v>
      </c>
      <c r="BQ13" t="s">
        <v>1016</v>
      </c>
      <c r="BR13" t="s">
        <v>1017</v>
      </c>
      <c r="BS13" t="s">
        <v>1018</v>
      </c>
      <c r="BT13" t="s">
        <v>848</v>
      </c>
      <c r="BU13" t="s">
        <v>1019</v>
      </c>
      <c r="BV13" t="s">
        <v>1020</v>
      </c>
      <c r="BW13" t="s">
        <v>1021</v>
      </c>
      <c r="BX13" t="s">
        <v>1022</v>
      </c>
      <c r="BY13" t="s">
        <v>1023</v>
      </c>
      <c r="BZ13" t="s">
        <v>1024</v>
      </c>
      <c r="CD13" s="444"/>
      <c r="CP13" s="650" t="s">
        <v>632</v>
      </c>
      <c r="CQ13" s="650" t="s">
        <v>632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480</v>
      </c>
      <c r="AZ14" t="s">
        <v>1025</v>
      </c>
      <c r="BA14" t="s">
        <v>1026</v>
      </c>
      <c r="BB14" t="s">
        <v>1027</v>
      </c>
      <c r="BC14" t="s">
        <v>1028</v>
      </c>
      <c r="BD14" t="s">
        <v>1029</v>
      </c>
      <c r="BE14" t="s">
        <v>1030</v>
      </c>
      <c r="BF14" s="500"/>
      <c r="BG14" t="s">
        <v>1031</v>
      </c>
      <c r="BH14" t="s">
        <v>1032</v>
      </c>
      <c r="BI14" t="s">
        <v>1033</v>
      </c>
      <c r="BJ14" t="s">
        <v>1034</v>
      </c>
      <c r="BK14" t="s">
        <v>1035</v>
      </c>
      <c r="BL14" t="s">
        <v>1036</v>
      </c>
      <c r="BM14" t="s">
        <v>1037</v>
      </c>
      <c r="BN14" t="s">
        <v>1038</v>
      </c>
      <c r="BO14" t="s">
        <v>1039</v>
      </c>
      <c r="BP14" t="s">
        <v>1040</v>
      </c>
      <c r="BQ14" t="s">
        <v>1041</v>
      </c>
      <c r="BR14" t="s">
        <v>1042</v>
      </c>
      <c r="BS14" t="s">
        <v>1043</v>
      </c>
      <c r="BT14" t="s">
        <v>1044</v>
      </c>
      <c r="BU14" t="s">
        <v>1045</v>
      </c>
      <c r="BV14" t="s">
        <v>1046</v>
      </c>
      <c r="BW14" t="s">
        <v>1047</v>
      </c>
      <c r="BX14" t="s">
        <v>767</v>
      </c>
      <c r="BY14" t="s">
        <v>1048</v>
      </c>
      <c r="BZ14" t="s">
        <v>1049</v>
      </c>
      <c r="CD14" s="444"/>
      <c r="CP14" s="650" t="s">
        <v>633</v>
      </c>
      <c r="CQ14" s="650" t="s">
        <v>633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481</v>
      </c>
      <c r="AZ15" t="s">
        <v>1050</v>
      </c>
      <c r="BA15" t="s">
        <v>1051</v>
      </c>
      <c r="BB15" t="s">
        <v>1052</v>
      </c>
      <c r="BC15" t="s">
        <v>1053</v>
      </c>
      <c r="BD15" t="s">
        <v>1054</v>
      </c>
      <c r="BE15" t="s">
        <v>1055</v>
      </c>
      <c r="BF15" s="500"/>
      <c r="BG15" t="s">
        <v>1056</v>
      </c>
      <c r="BH15" t="s">
        <v>1057</v>
      </c>
      <c r="BI15" t="s">
        <v>1058</v>
      </c>
      <c r="BJ15" t="s">
        <v>1059</v>
      </c>
      <c r="BK15" t="s">
        <v>1060</v>
      </c>
      <c r="BL15" t="s">
        <v>1061</v>
      </c>
      <c r="BM15" t="s">
        <v>1062</v>
      </c>
      <c r="BN15" t="s">
        <v>1063</v>
      </c>
      <c r="BO15" t="s">
        <v>1064</v>
      </c>
      <c r="BP15" t="s">
        <v>1065</v>
      </c>
      <c r="BQ15" t="s">
        <v>1066</v>
      </c>
      <c r="BR15" t="s">
        <v>1067</v>
      </c>
      <c r="BS15" t="s">
        <v>1068</v>
      </c>
      <c r="BT15" t="s">
        <v>1069</v>
      </c>
      <c r="BU15" t="s">
        <v>1070</v>
      </c>
      <c r="BV15" t="s">
        <v>1071</v>
      </c>
      <c r="BW15" t="s">
        <v>1072</v>
      </c>
      <c r="BX15" t="s">
        <v>1073</v>
      </c>
      <c r="BY15" t="s">
        <v>1074</v>
      </c>
      <c r="BZ15" t="s">
        <v>1075</v>
      </c>
      <c r="CD15" s="444"/>
      <c r="CP15" s="650" t="s">
        <v>634</v>
      </c>
      <c r="CQ15" s="650" t="s">
        <v>634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482</v>
      </c>
      <c r="AZ16" t="s">
        <v>1076</v>
      </c>
      <c r="BA16" t="s">
        <v>1077</v>
      </c>
      <c r="BB16" t="s">
        <v>1078</v>
      </c>
      <c r="BC16" t="s">
        <v>1079</v>
      </c>
      <c r="BD16" t="s">
        <v>1080</v>
      </c>
      <c r="BE16" t="s">
        <v>1081</v>
      </c>
      <c r="BF16" s="500"/>
      <c r="BG16" t="s">
        <v>1082</v>
      </c>
      <c r="BH16" t="s">
        <v>1083</v>
      </c>
      <c r="BI16" t="s">
        <v>1049</v>
      </c>
      <c r="BJ16" t="s">
        <v>1084</v>
      </c>
      <c r="BK16" t="s">
        <v>1085</v>
      </c>
      <c r="BL16" t="s">
        <v>1086</v>
      </c>
      <c r="BM16" t="s">
        <v>1087</v>
      </c>
      <c r="BN16" t="s">
        <v>1088</v>
      </c>
      <c r="BO16" t="s">
        <v>1089</v>
      </c>
      <c r="BP16" t="s">
        <v>1090</v>
      </c>
      <c r="BQ16" t="s">
        <v>1091</v>
      </c>
      <c r="BR16" t="s">
        <v>1092</v>
      </c>
      <c r="BS16" t="s">
        <v>1093</v>
      </c>
      <c r="BT16" t="s">
        <v>1094</v>
      </c>
      <c r="BU16" t="s">
        <v>1095</v>
      </c>
      <c r="BV16" t="s">
        <v>1096</v>
      </c>
      <c r="BW16" t="s">
        <v>1097</v>
      </c>
      <c r="BX16" t="s">
        <v>1098</v>
      </c>
      <c r="BY16" t="s">
        <v>1099</v>
      </c>
      <c r="BZ16" t="s">
        <v>1100</v>
      </c>
      <c r="CD16" s="444"/>
      <c r="CP16" s="650" t="s">
        <v>635</v>
      </c>
      <c r="CQ16" s="650" t="s">
        <v>635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483</v>
      </c>
      <c r="AZ17" t="s">
        <v>1101</v>
      </c>
      <c r="BA17" t="s">
        <v>1043</v>
      </c>
      <c r="BB17" t="s">
        <v>1102</v>
      </c>
      <c r="BC17" t="s">
        <v>1103</v>
      </c>
      <c r="BD17" t="s">
        <v>1104</v>
      </c>
      <c r="BE17" t="s">
        <v>1105</v>
      </c>
      <c r="BF17" s="500"/>
      <c r="BG17" t="s">
        <v>1106</v>
      </c>
      <c r="BH17" t="s">
        <v>1107</v>
      </c>
      <c r="BI17" t="s">
        <v>1108</v>
      </c>
      <c r="BJ17" t="s">
        <v>1109</v>
      </c>
      <c r="BK17" t="s">
        <v>1110</v>
      </c>
      <c r="BL17" t="s">
        <v>1111</v>
      </c>
      <c r="BM17" t="s">
        <v>1112</v>
      </c>
      <c r="BN17" t="s">
        <v>1113</v>
      </c>
      <c r="BO17" t="s">
        <v>1114</v>
      </c>
      <c r="BP17" t="s">
        <v>1115</v>
      </c>
      <c r="BQ17" t="s">
        <v>1116</v>
      </c>
      <c r="BR17" t="s">
        <v>1117</v>
      </c>
      <c r="BS17" t="s">
        <v>1118</v>
      </c>
      <c r="BT17" t="s">
        <v>1119</v>
      </c>
      <c r="BU17" t="s">
        <v>1120</v>
      </c>
      <c r="BV17" s="500"/>
      <c r="BW17" t="s">
        <v>1121</v>
      </c>
      <c r="BX17" t="s">
        <v>1122</v>
      </c>
      <c r="BY17" t="s">
        <v>1123</v>
      </c>
      <c r="BZ17" t="s">
        <v>1124</v>
      </c>
      <c r="CD17" s="444"/>
      <c r="CP17" s="650" t="s">
        <v>636</v>
      </c>
      <c r="CQ17" s="650" t="s">
        <v>636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484</v>
      </c>
      <c r="AZ18" t="s">
        <v>1125</v>
      </c>
      <c r="BA18" t="s">
        <v>1126</v>
      </c>
      <c r="BB18" s="500"/>
      <c r="BC18" t="s">
        <v>1127</v>
      </c>
      <c r="BD18" t="s">
        <v>1128</v>
      </c>
      <c r="BE18" t="s">
        <v>1129</v>
      </c>
      <c r="BF18" s="500"/>
      <c r="BG18" t="s">
        <v>1130</v>
      </c>
      <c r="BH18" t="s">
        <v>1131</v>
      </c>
      <c r="BI18" t="s">
        <v>1132</v>
      </c>
      <c r="BJ18" t="s">
        <v>1133</v>
      </c>
      <c r="BK18" t="s">
        <v>1134</v>
      </c>
      <c r="BL18" t="s">
        <v>1135</v>
      </c>
      <c r="BM18" t="s">
        <v>1136</v>
      </c>
      <c r="BN18" t="s">
        <v>1137</v>
      </c>
      <c r="BO18" t="s">
        <v>1138</v>
      </c>
      <c r="BP18" t="s">
        <v>1139</v>
      </c>
      <c r="BQ18" t="s">
        <v>1140</v>
      </c>
      <c r="BR18" t="s">
        <v>1141</v>
      </c>
      <c r="BS18" t="s">
        <v>1142</v>
      </c>
      <c r="BT18" t="s">
        <v>1143</v>
      </c>
      <c r="BU18" t="s">
        <v>1144</v>
      </c>
      <c r="BV18" s="500"/>
      <c r="BW18" t="s">
        <v>1145</v>
      </c>
      <c r="BX18" t="s">
        <v>1146</v>
      </c>
      <c r="BY18" t="s">
        <v>1147</v>
      </c>
      <c r="BZ18" t="s">
        <v>1148</v>
      </c>
      <c r="CD18" s="444"/>
      <c r="CP18" s="650" t="s">
        <v>637</v>
      </c>
      <c r="CQ18" s="650" t="s">
        <v>637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485</v>
      </c>
      <c r="AZ19" t="s">
        <v>1149</v>
      </c>
      <c r="BA19" t="s">
        <v>1023</v>
      </c>
      <c r="BB19" s="500"/>
      <c r="BC19" t="s">
        <v>1150</v>
      </c>
      <c r="BD19" t="s">
        <v>1151</v>
      </c>
      <c r="BE19" t="s">
        <v>1152</v>
      </c>
      <c r="BF19" s="500"/>
      <c r="BG19" t="s">
        <v>1153</v>
      </c>
      <c r="BH19" t="s">
        <v>1154</v>
      </c>
      <c r="BI19" t="s">
        <v>1155</v>
      </c>
      <c r="BJ19" t="s">
        <v>1156</v>
      </c>
      <c r="BK19" t="s">
        <v>1157</v>
      </c>
      <c r="BL19" t="s">
        <v>1158</v>
      </c>
      <c r="BM19" t="s">
        <v>1159</v>
      </c>
      <c r="BN19" t="s">
        <v>1160</v>
      </c>
      <c r="BO19" t="s">
        <v>1161</v>
      </c>
      <c r="BP19" t="s">
        <v>1162</v>
      </c>
      <c r="BQ19" t="s">
        <v>1163</v>
      </c>
      <c r="BR19" t="s">
        <v>1164</v>
      </c>
      <c r="BS19" t="s">
        <v>1165</v>
      </c>
      <c r="BT19" t="s">
        <v>1166</v>
      </c>
      <c r="BU19" t="s">
        <v>1167</v>
      </c>
      <c r="BV19" s="500"/>
      <c r="BW19" t="s">
        <v>1168</v>
      </c>
      <c r="BX19" t="s">
        <v>1169</v>
      </c>
      <c r="BY19" t="s">
        <v>1170</v>
      </c>
      <c r="BZ19" t="s">
        <v>1171</v>
      </c>
      <c r="CD19" s="146"/>
      <c r="CP19" s="650" t="s">
        <v>638</v>
      </c>
      <c r="CQ19" s="650" t="s">
        <v>638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487</v>
      </c>
      <c r="AZ20" t="s">
        <v>1172</v>
      </c>
      <c r="BA20" t="s">
        <v>1173</v>
      </c>
      <c r="BB20" s="500"/>
      <c r="BC20" t="s">
        <v>1174</v>
      </c>
      <c r="BD20" t="s">
        <v>1175</v>
      </c>
      <c r="BE20" t="s">
        <v>1176</v>
      </c>
      <c r="BF20" s="500"/>
      <c r="BG20" t="s">
        <v>1177</v>
      </c>
      <c r="BH20" t="s">
        <v>1178</v>
      </c>
      <c r="BI20" t="s">
        <v>1179</v>
      </c>
      <c r="BJ20" t="s">
        <v>1180</v>
      </c>
      <c r="BK20" t="s">
        <v>1181</v>
      </c>
      <c r="BL20" t="s">
        <v>1182</v>
      </c>
      <c r="BM20" t="s">
        <v>900</v>
      </c>
      <c r="BN20" t="s">
        <v>1183</v>
      </c>
      <c r="BO20" t="s">
        <v>1184</v>
      </c>
      <c r="BP20" t="s">
        <v>1185</v>
      </c>
      <c r="BQ20" t="s">
        <v>1186</v>
      </c>
      <c r="BR20" t="s">
        <v>1187</v>
      </c>
      <c r="BS20" t="s">
        <v>1188</v>
      </c>
      <c r="BT20" t="s">
        <v>1189</v>
      </c>
      <c r="BU20" t="s">
        <v>1190</v>
      </c>
      <c r="BV20" s="500"/>
      <c r="BW20" t="s">
        <v>1191</v>
      </c>
      <c r="BX20" t="s">
        <v>1192</v>
      </c>
      <c r="BY20" t="s">
        <v>1193</v>
      </c>
      <c r="BZ20" t="s">
        <v>1194</v>
      </c>
      <c r="CD20" s="146"/>
      <c r="CP20" s="650" t="s">
        <v>639</v>
      </c>
      <c r="CQ20" s="650" t="s">
        <v>639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488</v>
      </c>
      <c r="AZ21" t="s">
        <v>1195</v>
      </c>
      <c r="BA21" t="s">
        <v>1196</v>
      </c>
      <c r="BB21" s="500"/>
      <c r="BC21" t="s">
        <v>1197</v>
      </c>
      <c r="BD21" t="s">
        <v>1198</v>
      </c>
      <c r="BE21" t="s">
        <v>1199</v>
      </c>
      <c r="BF21" s="500"/>
      <c r="BG21" t="s">
        <v>1200</v>
      </c>
      <c r="BH21" t="s">
        <v>1201</v>
      </c>
      <c r="BI21" t="s">
        <v>1202</v>
      </c>
      <c r="BJ21" t="s">
        <v>1203</v>
      </c>
      <c r="BK21" t="s">
        <v>1043</v>
      </c>
      <c r="BL21" t="s">
        <v>1204</v>
      </c>
      <c r="BM21" t="s">
        <v>1205</v>
      </c>
      <c r="BN21" t="s">
        <v>1206</v>
      </c>
      <c r="BO21" t="s">
        <v>1207</v>
      </c>
      <c r="BP21" t="s">
        <v>1208</v>
      </c>
      <c r="BQ21" t="s">
        <v>1209</v>
      </c>
      <c r="BR21" t="s">
        <v>1210</v>
      </c>
      <c r="BS21" t="s">
        <v>1211</v>
      </c>
      <c r="BT21" t="s">
        <v>1212</v>
      </c>
      <c r="BU21" t="s">
        <v>1213</v>
      </c>
      <c r="BV21" s="500"/>
      <c r="BW21" t="s">
        <v>1214</v>
      </c>
      <c r="BX21" t="s">
        <v>1215</v>
      </c>
      <c r="BY21" t="s">
        <v>1216</v>
      </c>
      <c r="BZ21" t="s">
        <v>1217</v>
      </c>
      <c r="CP21" s="650" t="s">
        <v>640</v>
      </c>
      <c r="CQ21" s="650" t="s">
        <v>640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489</v>
      </c>
      <c r="AZ22" t="s">
        <v>1218</v>
      </c>
      <c r="BA22" t="s">
        <v>1219</v>
      </c>
      <c r="BB22" s="500"/>
      <c r="BC22" t="s">
        <v>1220</v>
      </c>
      <c r="BD22" t="s">
        <v>1221</v>
      </c>
      <c r="BE22" t="s">
        <v>1222</v>
      </c>
      <c r="BF22" s="500"/>
      <c r="BG22" t="s">
        <v>1223</v>
      </c>
      <c r="BH22" t="s">
        <v>1224</v>
      </c>
      <c r="BI22" t="s">
        <v>1225</v>
      </c>
      <c r="BJ22" t="s">
        <v>1226</v>
      </c>
      <c r="BK22" t="s">
        <v>1227</v>
      </c>
      <c r="BL22" t="s">
        <v>1228</v>
      </c>
      <c r="BM22" t="s">
        <v>1229</v>
      </c>
      <c r="BN22" t="s">
        <v>1230</v>
      </c>
      <c r="BO22" t="s">
        <v>1063</v>
      </c>
      <c r="BP22" t="s">
        <v>1231</v>
      </c>
      <c r="BQ22" t="s">
        <v>1232</v>
      </c>
      <c r="BR22" t="s">
        <v>1233</v>
      </c>
      <c r="BS22" t="s">
        <v>1234</v>
      </c>
      <c r="BT22" t="s">
        <v>1235</v>
      </c>
      <c r="BU22" t="s">
        <v>1236</v>
      </c>
      <c r="BV22" s="500"/>
      <c r="BW22" t="s">
        <v>1237</v>
      </c>
      <c r="BX22" t="s">
        <v>1238</v>
      </c>
      <c r="BY22" t="s">
        <v>1239</v>
      </c>
      <c r="BZ22" t="s">
        <v>1240</v>
      </c>
      <c r="CP22" s="650" t="s">
        <v>641</v>
      </c>
      <c r="CQ22" s="650" t="s">
        <v>641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490</v>
      </c>
      <c r="AZ23" t="s">
        <v>1241</v>
      </c>
      <c r="BA23" t="s">
        <v>1242</v>
      </c>
      <c r="BB23" s="500"/>
      <c r="BC23" t="s">
        <v>1243</v>
      </c>
      <c r="BD23" t="s">
        <v>1244</v>
      </c>
      <c r="BE23" t="s">
        <v>1245</v>
      </c>
      <c r="BF23" s="500"/>
      <c r="BG23" t="s">
        <v>1246</v>
      </c>
      <c r="BH23" t="s">
        <v>1247</v>
      </c>
      <c r="BI23" t="s">
        <v>1248</v>
      </c>
      <c r="BJ23" t="s">
        <v>1249</v>
      </c>
      <c r="BK23" t="s">
        <v>1250</v>
      </c>
      <c r="BL23" t="s">
        <v>1251</v>
      </c>
      <c r="BM23" t="s">
        <v>1252</v>
      </c>
      <c r="BN23" t="s">
        <v>1093</v>
      </c>
      <c r="BO23" t="s">
        <v>1253</v>
      </c>
      <c r="BP23" t="s">
        <v>1254</v>
      </c>
      <c r="BQ23" t="s">
        <v>1255</v>
      </c>
      <c r="BR23" t="s">
        <v>1256</v>
      </c>
      <c r="BS23" t="s">
        <v>1257</v>
      </c>
      <c r="BT23" t="s">
        <v>1258</v>
      </c>
      <c r="BU23" t="s">
        <v>1259</v>
      </c>
      <c r="BV23" s="500"/>
      <c r="BW23" t="s">
        <v>1260</v>
      </c>
      <c r="BX23" t="s">
        <v>964</v>
      </c>
      <c r="BY23" t="s">
        <v>1261</v>
      </c>
      <c r="BZ23" t="s">
        <v>1262</v>
      </c>
      <c r="CP23" s="650" t="s">
        <v>642</v>
      </c>
      <c r="CQ23" s="650" t="s">
        <v>642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491</v>
      </c>
      <c r="AZ24" s="500"/>
      <c r="BA24" t="s">
        <v>1263</v>
      </c>
      <c r="BB24" s="500"/>
      <c r="BC24" t="s">
        <v>1264</v>
      </c>
      <c r="BD24" t="s">
        <v>1265</v>
      </c>
      <c r="BE24" t="s">
        <v>1266</v>
      </c>
      <c r="BF24" s="500"/>
      <c r="BG24" t="s">
        <v>1267</v>
      </c>
      <c r="BH24" t="s">
        <v>1268</v>
      </c>
      <c r="BI24" t="s">
        <v>1269</v>
      </c>
      <c r="BJ24" t="s">
        <v>1270</v>
      </c>
      <c r="BK24" t="s">
        <v>1271</v>
      </c>
      <c r="BL24" t="s">
        <v>1272</v>
      </c>
      <c r="BM24" t="s">
        <v>1110</v>
      </c>
      <c r="BN24" t="s">
        <v>1273</v>
      </c>
      <c r="BO24" t="s">
        <v>1274</v>
      </c>
      <c r="BP24" t="s">
        <v>1275</v>
      </c>
      <c r="BQ24" t="s">
        <v>875</v>
      </c>
      <c r="BR24" t="s">
        <v>1276</v>
      </c>
      <c r="BS24" t="s">
        <v>1277</v>
      </c>
      <c r="BT24" t="s">
        <v>1278</v>
      </c>
      <c r="BU24" t="s">
        <v>1279</v>
      </c>
      <c r="BV24" s="500"/>
      <c r="BW24" t="s">
        <v>1280</v>
      </c>
      <c r="BX24" t="s">
        <v>1281</v>
      </c>
      <c r="BY24" t="s">
        <v>1282</v>
      </c>
      <c r="BZ24" t="s">
        <v>1283</v>
      </c>
      <c r="CP24" s="650" t="s">
        <v>643</v>
      </c>
      <c r="CQ24" s="650" t="s">
        <v>643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492</v>
      </c>
      <c r="AZ25" s="500"/>
      <c r="BA25" t="s">
        <v>1284</v>
      </c>
      <c r="BB25" s="500"/>
      <c r="BC25" t="s">
        <v>1285</v>
      </c>
      <c r="BD25" t="s">
        <v>1286</v>
      </c>
      <c r="BE25" t="s">
        <v>1287</v>
      </c>
      <c r="BF25" s="500"/>
      <c r="BG25" t="s">
        <v>1288</v>
      </c>
      <c r="BH25" t="s">
        <v>1289</v>
      </c>
      <c r="BI25" t="s">
        <v>1290</v>
      </c>
      <c r="BJ25" t="s">
        <v>1291</v>
      </c>
      <c r="BK25" t="s">
        <v>1292</v>
      </c>
      <c r="BL25" t="s">
        <v>1293</v>
      </c>
      <c r="BM25" t="s">
        <v>1294</v>
      </c>
      <c r="BN25" t="s">
        <v>1295</v>
      </c>
      <c r="BO25" t="s">
        <v>1296</v>
      </c>
      <c r="BP25" t="s">
        <v>968</v>
      </c>
      <c r="BQ25" t="s">
        <v>1297</v>
      </c>
      <c r="BR25" t="s">
        <v>1298</v>
      </c>
      <c r="BS25" t="s">
        <v>1299</v>
      </c>
      <c r="BT25" t="s">
        <v>1300</v>
      </c>
      <c r="BU25" t="s">
        <v>1301</v>
      </c>
      <c r="BV25" s="500"/>
      <c r="BW25" t="s">
        <v>1302</v>
      </c>
      <c r="BX25" t="s">
        <v>1303</v>
      </c>
      <c r="BY25" t="s">
        <v>1304</v>
      </c>
      <c r="BZ25" t="s">
        <v>1305</v>
      </c>
      <c r="CP25" s="650" t="s">
        <v>644</v>
      </c>
      <c r="CQ25" s="650" t="s">
        <v>644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493</v>
      </c>
      <c r="AZ26" s="500"/>
      <c r="BA26" t="s">
        <v>1306</v>
      </c>
      <c r="BB26" s="500"/>
      <c r="BC26" t="s">
        <v>1307</v>
      </c>
      <c r="BD26" t="s">
        <v>1308</v>
      </c>
      <c r="BE26" t="s">
        <v>1309</v>
      </c>
      <c r="BF26" s="500"/>
      <c r="BG26" t="s">
        <v>1310</v>
      </c>
      <c r="BH26" t="s">
        <v>1311</v>
      </c>
      <c r="BI26" t="s">
        <v>1312</v>
      </c>
      <c r="BJ26" t="s">
        <v>1313</v>
      </c>
      <c r="BK26" t="s">
        <v>1314</v>
      </c>
      <c r="BL26" t="s">
        <v>1315</v>
      </c>
      <c r="BM26" t="s">
        <v>1316</v>
      </c>
      <c r="BN26" t="s">
        <v>850</v>
      </c>
      <c r="BO26" t="s">
        <v>1317</v>
      </c>
      <c r="BP26" t="s">
        <v>1110</v>
      </c>
      <c r="BQ26" t="s">
        <v>1318</v>
      </c>
      <c r="BR26" t="s">
        <v>1319</v>
      </c>
      <c r="BS26" t="s">
        <v>1320</v>
      </c>
      <c r="BT26" t="s">
        <v>1321</v>
      </c>
      <c r="BU26" t="s">
        <v>1322</v>
      </c>
      <c r="BV26" s="500"/>
      <c r="BW26" t="s">
        <v>1199</v>
      </c>
      <c r="BX26" t="s">
        <v>1323</v>
      </c>
      <c r="BY26" t="s">
        <v>1324</v>
      </c>
      <c r="BZ26" t="s">
        <v>1252</v>
      </c>
      <c r="CP26" s="650" t="s">
        <v>645</v>
      </c>
      <c r="CQ26" s="650" t="s">
        <v>645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494</v>
      </c>
      <c r="AZ27" s="500"/>
      <c r="BA27" t="s">
        <v>1325</v>
      </c>
      <c r="BB27" s="500"/>
      <c r="BC27" t="s">
        <v>1326</v>
      </c>
      <c r="BD27" t="s">
        <v>1327</v>
      </c>
      <c r="BE27" t="s">
        <v>1328</v>
      </c>
      <c r="BF27" s="500"/>
      <c r="BG27" t="s">
        <v>1329</v>
      </c>
      <c r="BH27" t="s">
        <v>1330</v>
      </c>
      <c r="BI27" t="s">
        <v>1331</v>
      </c>
      <c r="BJ27" t="s">
        <v>1332</v>
      </c>
      <c r="BK27" t="s">
        <v>1333</v>
      </c>
      <c r="BL27" t="s">
        <v>1334</v>
      </c>
      <c r="BM27" t="s">
        <v>1335</v>
      </c>
      <c r="BN27" t="s">
        <v>1336</v>
      </c>
      <c r="BO27" t="s">
        <v>1337</v>
      </c>
      <c r="BP27" t="s">
        <v>1338</v>
      </c>
      <c r="BQ27" t="s">
        <v>1339</v>
      </c>
      <c r="BR27" t="s">
        <v>1340</v>
      </c>
      <c r="BS27" t="s">
        <v>1341</v>
      </c>
      <c r="BT27" t="s">
        <v>1342</v>
      </c>
      <c r="BU27" t="s">
        <v>1343</v>
      </c>
      <c r="BV27" s="500"/>
      <c r="BW27" t="s">
        <v>1344</v>
      </c>
      <c r="BX27" t="s">
        <v>1345</v>
      </c>
      <c r="BY27" t="s">
        <v>1346</v>
      </c>
      <c r="BZ27" t="s">
        <v>1347</v>
      </c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495</v>
      </c>
      <c r="AZ28" s="500"/>
      <c r="BA28" t="s">
        <v>1348</v>
      </c>
      <c r="BB28" s="500"/>
      <c r="BC28" t="s">
        <v>1349</v>
      </c>
      <c r="BD28" t="s">
        <v>1350</v>
      </c>
      <c r="BE28" t="s">
        <v>1351</v>
      </c>
      <c r="BF28" s="500"/>
      <c r="BG28" t="s">
        <v>1352</v>
      </c>
      <c r="BH28" t="s">
        <v>1353</v>
      </c>
      <c r="BI28" t="s">
        <v>1354</v>
      </c>
      <c r="BJ28" t="s">
        <v>1355</v>
      </c>
      <c r="BK28" t="s">
        <v>1356</v>
      </c>
      <c r="BL28" t="s">
        <v>1357</v>
      </c>
      <c r="BM28" t="s">
        <v>1358</v>
      </c>
      <c r="BN28" t="s">
        <v>900</v>
      </c>
      <c r="BO28" t="s">
        <v>798</v>
      </c>
      <c r="BP28" t="s">
        <v>1211</v>
      </c>
      <c r="BQ28" t="s">
        <v>1359</v>
      </c>
      <c r="BR28" t="s">
        <v>1360</v>
      </c>
      <c r="BS28" t="s">
        <v>1361</v>
      </c>
      <c r="BT28" t="s">
        <v>1362</v>
      </c>
      <c r="BU28" t="s">
        <v>1363</v>
      </c>
      <c r="BV28" s="500"/>
      <c r="BW28" t="s">
        <v>1364</v>
      </c>
      <c r="BX28" t="s">
        <v>1365</v>
      </c>
      <c r="BY28" t="s">
        <v>1366</v>
      </c>
      <c r="BZ28" t="s">
        <v>1367</v>
      </c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t="s">
        <v>1368</v>
      </c>
      <c r="BB29" s="500"/>
      <c r="BC29" t="s">
        <v>1369</v>
      </c>
      <c r="BD29" t="s">
        <v>1370</v>
      </c>
      <c r="BE29" t="s">
        <v>1371</v>
      </c>
      <c r="BF29" s="500"/>
      <c r="BG29" t="s">
        <v>1372</v>
      </c>
      <c r="BH29" t="s">
        <v>1373</v>
      </c>
      <c r="BI29" t="s">
        <v>1374</v>
      </c>
      <c r="BJ29" t="s">
        <v>1375</v>
      </c>
      <c r="BK29" t="s">
        <v>1376</v>
      </c>
      <c r="BL29" t="s">
        <v>1377</v>
      </c>
      <c r="BM29" t="s">
        <v>1378</v>
      </c>
      <c r="BN29" t="s">
        <v>1379</v>
      </c>
      <c r="BO29" t="s">
        <v>1380</v>
      </c>
      <c r="BP29" t="s">
        <v>1381</v>
      </c>
      <c r="BQ29" t="s">
        <v>1382</v>
      </c>
      <c r="BR29" t="s">
        <v>1383</v>
      </c>
      <c r="BS29" t="s">
        <v>1384</v>
      </c>
      <c r="BT29" t="s">
        <v>1385</v>
      </c>
      <c r="BU29" t="s">
        <v>1386</v>
      </c>
      <c r="BV29" s="500"/>
      <c r="BW29" t="s">
        <v>1387</v>
      </c>
      <c r="BX29" t="s">
        <v>989</v>
      </c>
      <c r="BY29" t="s">
        <v>1388</v>
      </c>
      <c r="BZ29" t="s">
        <v>1389</v>
      </c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t="s">
        <v>1390</v>
      </c>
      <c r="BB30" s="500"/>
      <c r="BC30" t="s">
        <v>1391</v>
      </c>
      <c r="BD30" t="s">
        <v>1392</v>
      </c>
      <c r="BE30" t="s">
        <v>1393</v>
      </c>
      <c r="BF30" s="500"/>
      <c r="BG30" t="s">
        <v>1394</v>
      </c>
      <c r="BH30" t="s">
        <v>1395</v>
      </c>
      <c r="BI30" t="s">
        <v>1396</v>
      </c>
      <c r="BJ30" t="s">
        <v>1397</v>
      </c>
      <c r="BK30" t="s">
        <v>1398</v>
      </c>
      <c r="BL30" t="s">
        <v>1399</v>
      </c>
      <c r="BM30" t="s">
        <v>1400</v>
      </c>
      <c r="BN30" t="s">
        <v>1401</v>
      </c>
      <c r="BO30" t="s">
        <v>986</v>
      </c>
      <c r="BP30" t="s">
        <v>1402</v>
      </c>
      <c r="BQ30" t="s">
        <v>1403</v>
      </c>
      <c r="BR30" t="s">
        <v>1404</v>
      </c>
      <c r="BS30" t="s">
        <v>1405</v>
      </c>
      <c r="BT30" t="s">
        <v>1406</v>
      </c>
      <c r="BU30" t="s">
        <v>1407</v>
      </c>
      <c r="BV30" s="500"/>
      <c r="BW30" t="s">
        <v>1408</v>
      </c>
      <c r="BX30" t="s">
        <v>1409</v>
      </c>
      <c r="BY30" t="s">
        <v>1410</v>
      </c>
      <c r="BZ30" t="s">
        <v>1411</v>
      </c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t="s">
        <v>1412</v>
      </c>
      <c r="BB31" s="500"/>
      <c r="BC31" t="s">
        <v>1413</v>
      </c>
      <c r="BD31" t="s">
        <v>1414</v>
      </c>
      <c r="BE31" t="s">
        <v>1415</v>
      </c>
      <c r="BF31" s="500"/>
      <c r="BG31" t="s">
        <v>1416</v>
      </c>
      <c r="BH31" t="s">
        <v>1417</v>
      </c>
      <c r="BI31" t="s">
        <v>1418</v>
      </c>
      <c r="BJ31" t="s">
        <v>1419</v>
      </c>
      <c r="BK31" t="s">
        <v>1420</v>
      </c>
      <c r="BL31" t="s">
        <v>1421</v>
      </c>
      <c r="BM31" t="s">
        <v>1422</v>
      </c>
      <c r="BN31" t="s">
        <v>1423</v>
      </c>
      <c r="BO31" t="s">
        <v>1424</v>
      </c>
      <c r="BP31" t="s">
        <v>1425</v>
      </c>
      <c r="BQ31" t="s">
        <v>1426</v>
      </c>
      <c r="BR31" t="s">
        <v>1427</v>
      </c>
      <c r="BS31" t="s">
        <v>1428</v>
      </c>
      <c r="BT31" t="s">
        <v>1429</v>
      </c>
      <c r="BU31" t="s">
        <v>1430</v>
      </c>
      <c r="BV31" s="500"/>
      <c r="BW31" t="s">
        <v>1431</v>
      </c>
      <c r="BX31" t="s">
        <v>1432</v>
      </c>
      <c r="BY31" t="s">
        <v>1433</v>
      </c>
      <c r="BZ31" t="s">
        <v>1434</v>
      </c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t="s">
        <v>1435</v>
      </c>
      <c r="BB32" s="500"/>
      <c r="BC32" t="s">
        <v>1436</v>
      </c>
      <c r="BD32" t="s">
        <v>1437</v>
      </c>
      <c r="BE32" t="s">
        <v>1438</v>
      </c>
      <c r="BF32" s="500"/>
      <c r="BG32" t="s">
        <v>1439</v>
      </c>
      <c r="BH32" t="s">
        <v>1440</v>
      </c>
      <c r="BI32" t="s">
        <v>1441</v>
      </c>
      <c r="BJ32" t="s">
        <v>1442</v>
      </c>
      <c r="BK32" t="s">
        <v>1443</v>
      </c>
      <c r="BL32" t="s">
        <v>1444</v>
      </c>
      <c r="BM32" t="s">
        <v>1445</v>
      </c>
      <c r="BN32" t="s">
        <v>792</v>
      </c>
      <c r="BO32" t="s">
        <v>1446</v>
      </c>
      <c r="BP32" t="s">
        <v>1447</v>
      </c>
      <c r="BQ32" t="s">
        <v>1188</v>
      </c>
      <c r="BR32" t="s">
        <v>1448</v>
      </c>
      <c r="BS32" t="s">
        <v>1449</v>
      </c>
      <c r="BT32" t="s">
        <v>1450</v>
      </c>
      <c r="BU32" t="s">
        <v>1451</v>
      </c>
      <c r="BV32" s="500"/>
      <c r="BW32" t="s">
        <v>1452</v>
      </c>
      <c r="BX32" t="s">
        <v>1453</v>
      </c>
      <c r="BY32" t="s">
        <v>1454</v>
      </c>
      <c r="BZ32" t="s">
        <v>1455</v>
      </c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t="s">
        <v>1456</v>
      </c>
      <c r="BB33" s="500"/>
      <c r="BC33" t="s">
        <v>1457</v>
      </c>
      <c r="BD33" t="s">
        <v>1458</v>
      </c>
      <c r="BE33" t="s">
        <v>1459</v>
      </c>
      <c r="BF33" s="500"/>
      <c r="BG33" t="s">
        <v>1460</v>
      </c>
      <c r="BH33" t="s">
        <v>1461</v>
      </c>
      <c r="BI33" t="s">
        <v>1462</v>
      </c>
      <c r="BJ33" t="s">
        <v>1463</v>
      </c>
      <c r="BK33" t="s">
        <v>1464</v>
      </c>
      <c r="BL33" t="s">
        <v>1097</v>
      </c>
      <c r="BM33" t="s">
        <v>1465</v>
      </c>
      <c r="BN33" t="s">
        <v>1188</v>
      </c>
      <c r="BO33" t="s">
        <v>1466</v>
      </c>
      <c r="BP33" t="s">
        <v>1467</v>
      </c>
      <c r="BQ33" t="s">
        <v>1468</v>
      </c>
      <c r="BR33" t="s">
        <v>1469</v>
      </c>
      <c r="BS33" t="s">
        <v>1470</v>
      </c>
      <c r="BT33" t="s">
        <v>1471</v>
      </c>
      <c r="BU33" t="s">
        <v>1472</v>
      </c>
      <c r="BV33" s="500"/>
      <c r="BW33" t="s">
        <v>1473</v>
      </c>
      <c r="BX33" t="s">
        <v>1474</v>
      </c>
      <c r="BY33" t="s">
        <v>1475</v>
      </c>
      <c r="BZ33" t="s">
        <v>1476</v>
      </c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t="s">
        <v>1477</v>
      </c>
      <c r="BB34" s="500"/>
      <c r="BC34" t="s">
        <v>1478</v>
      </c>
      <c r="BD34" t="s">
        <v>1479</v>
      </c>
      <c r="BE34" t="s">
        <v>1480</v>
      </c>
      <c r="BF34" s="500"/>
      <c r="BG34" t="s">
        <v>1481</v>
      </c>
      <c r="BH34" t="s">
        <v>1482</v>
      </c>
      <c r="BI34" t="s">
        <v>1483</v>
      </c>
      <c r="BJ34" t="s">
        <v>1484</v>
      </c>
      <c r="BK34" t="s">
        <v>1485</v>
      </c>
      <c r="BL34" t="s">
        <v>1486</v>
      </c>
      <c r="BM34" t="s">
        <v>1487</v>
      </c>
      <c r="BN34" t="s">
        <v>1488</v>
      </c>
      <c r="BO34" t="s">
        <v>1489</v>
      </c>
      <c r="BP34" t="s">
        <v>1411</v>
      </c>
      <c r="BQ34" t="s">
        <v>1490</v>
      </c>
      <c r="BR34" t="s">
        <v>1491</v>
      </c>
      <c r="BS34" t="s">
        <v>1492</v>
      </c>
      <c r="BT34" t="s">
        <v>1493</v>
      </c>
      <c r="BU34" t="s">
        <v>1494</v>
      </c>
      <c r="BV34" s="500"/>
      <c r="BW34" t="s">
        <v>1495</v>
      </c>
      <c r="BX34" t="s">
        <v>1496</v>
      </c>
      <c r="BY34" t="s">
        <v>1497</v>
      </c>
      <c r="BZ34" t="s">
        <v>1498</v>
      </c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t="s">
        <v>1499</v>
      </c>
      <c r="BB35" s="500"/>
      <c r="BC35" t="s">
        <v>1500</v>
      </c>
      <c r="BD35" t="s">
        <v>1501</v>
      </c>
      <c r="BE35" t="s">
        <v>1502</v>
      </c>
      <c r="BF35" s="500"/>
      <c r="BG35" t="s">
        <v>1503</v>
      </c>
      <c r="BH35" t="s">
        <v>1504</v>
      </c>
      <c r="BI35" t="s">
        <v>968</v>
      </c>
      <c r="BJ35" t="s">
        <v>1505</v>
      </c>
      <c r="BK35" t="s">
        <v>1506</v>
      </c>
      <c r="BL35" t="s">
        <v>1507</v>
      </c>
      <c r="BM35" t="s">
        <v>1508</v>
      </c>
      <c r="BN35" t="s">
        <v>1509</v>
      </c>
      <c r="BO35" t="s">
        <v>1510</v>
      </c>
      <c r="BP35" t="s">
        <v>1511</v>
      </c>
      <c r="BQ35" t="s">
        <v>1512</v>
      </c>
      <c r="BR35" t="s">
        <v>1513</v>
      </c>
      <c r="BS35" t="s">
        <v>1514</v>
      </c>
      <c r="BT35" t="s">
        <v>1515</v>
      </c>
      <c r="BU35" t="s">
        <v>1516</v>
      </c>
      <c r="BV35" s="500"/>
      <c r="BW35" t="s">
        <v>1517</v>
      </c>
      <c r="BX35" t="s">
        <v>1518</v>
      </c>
      <c r="BY35" t="s">
        <v>1519</v>
      </c>
      <c r="BZ35" t="s">
        <v>1520</v>
      </c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t="s">
        <v>1521</v>
      </c>
      <c r="BB36" s="500"/>
      <c r="BC36" t="s">
        <v>1522</v>
      </c>
      <c r="BD36" t="s">
        <v>1523</v>
      </c>
      <c r="BE36" t="s">
        <v>1524</v>
      </c>
      <c r="BF36" s="500"/>
      <c r="BG36" t="s">
        <v>1525</v>
      </c>
      <c r="BH36" t="s">
        <v>1526</v>
      </c>
      <c r="BI36" t="s">
        <v>1527</v>
      </c>
      <c r="BJ36" t="s">
        <v>1528</v>
      </c>
      <c r="BK36" t="s">
        <v>1529</v>
      </c>
      <c r="BL36" t="s">
        <v>1530</v>
      </c>
      <c r="BM36" t="s">
        <v>1531</v>
      </c>
      <c r="BN36" t="s">
        <v>1532</v>
      </c>
      <c r="BO36" t="s">
        <v>1533</v>
      </c>
      <c r="BP36" t="s">
        <v>1534</v>
      </c>
      <c r="BQ36" t="s">
        <v>1535</v>
      </c>
      <c r="BR36" t="s">
        <v>1536</v>
      </c>
      <c r="BS36" t="s">
        <v>1537</v>
      </c>
      <c r="BT36" t="s">
        <v>1446</v>
      </c>
      <c r="BU36" t="s">
        <v>1538</v>
      </c>
      <c r="BV36" s="500"/>
      <c r="BW36" t="s">
        <v>1539</v>
      </c>
      <c r="BX36" t="s">
        <v>1540</v>
      </c>
      <c r="BY36" t="s">
        <v>1541</v>
      </c>
      <c r="BZ36" t="s">
        <v>1542</v>
      </c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t="s">
        <v>1543</v>
      </c>
      <c r="BB37" s="500"/>
      <c r="BC37" t="s">
        <v>1544</v>
      </c>
      <c r="BD37" t="s">
        <v>1545</v>
      </c>
      <c r="BE37" t="s">
        <v>1546</v>
      </c>
      <c r="BF37" s="500"/>
      <c r="BG37" t="s">
        <v>1547</v>
      </c>
      <c r="BH37" t="s">
        <v>1548</v>
      </c>
      <c r="BI37" t="s">
        <v>1549</v>
      </c>
      <c r="BJ37" t="s">
        <v>1550</v>
      </c>
      <c r="BK37" t="s">
        <v>1551</v>
      </c>
      <c r="BL37" t="s">
        <v>1552</v>
      </c>
      <c r="BM37" t="s">
        <v>1553</v>
      </c>
      <c r="BN37" t="s">
        <v>1554</v>
      </c>
      <c r="BO37" t="s">
        <v>1031</v>
      </c>
      <c r="BP37" t="s">
        <v>1555</v>
      </c>
      <c r="BQ37" t="s">
        <v>1556</v>
      </c>
      <c r="BR37" t="s">
        <v>1557</v>
      </c>
      <c r="BS37" t="s">
        <v>1558</v>
      </c>
      <c r="BT37" t="s">
        <v>1559</v>
      </c>
      <c r="BU37" t="s">
        <v>1560</v>
      </c>
      <c r="BV37" s="500"/>
      <c r="BW37" t="s">
        <v>1561</v>
      </c>
      <c r="BX37" t="s">
        <v>1562</v>
      </c>
      <c r="BY37" t="s">
        <v>1563</v>
      </c>
      <c r="BZ37" t="s">
        <v>1564</v>
      </c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t="s">
        <v>1565</v>
      </c>
      <c r="BB38" s="500"/>
      <c r="BC38" t="s">
        <v>1566</v>
      </c>
      <c r="BD38" t="s">
        <v>1567</v>
      </c>
      <c r="BE38" t="s">
        <v>1568</v>
      </c>
      <c r="BF38" s="500"/>
      <c r="BG38" t="s">
        <v>1569</v>
      </c>
      <c r="BH38" t="s">
        <v>1570</v>
      </c>
      <c r="BI38" t="s">
        <v>1571</v>
      </c>
      <c r="BJ38" t="s">
        <v>1572</v>
      </c>
      <c r="BK38" t="s">
        <v>1573</v>
      </c>
      <c r="BL38" t="s">
        <v>1574</v>
      </c>
      <c r="BM38" t="s">
        <v>1575</v>
      </c>
      <c r="BN38" t="s">
        <v>1576</v>
      </c>
      <c r="BO38" t="s">
        <v>1577</v>
      </c>
      <c r="BP38" t="s">
        <v>1578</v>
      </c>
      <c r="BQ38" t="s">
        <v>1579</v>
      </c>
      <c r="BR38" t="s">
        <v>1580</v>
      </c>
      <c r="BS38" t="s">
        <v>1581</v>
      </c>
      <c r="BT38" t="s">
        <v>1582</v>
      </c>
      <c r="BU38" t="s">
        <v>1583</v>
      </c>
      <c r="BV38" s="500"/>
      <c r="BW38" t="s">
        <v>1584</v>
      </c>
      <c r="BX38" t="s">
        <v>1585</v>
      </c>
      <c r="BY38" t="s">
        <v>1586</v>
      </c>
      <c r="BZ38" t="s">
        <v>1587</v>
      </c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t="s">
        <v>1588</v>
      </c>
      <c r="BB39" s="500"/>
      <c r="BC39" t="s">
        <v>1589</v>
      </c>
      <c r="BD39" t="s">
        <v>1590</v>
      </c>
      <c r="BE39" t="s">
        <v>1591</v>
      </c>
      <c r="BF39" s="500"/>
      <c r="BG39" t="s">
        <v>1592</v>
      </c>
      <c r="BH39" t="s">
        <v>1593</v>
      </c>
      <c r="BI39" t="s">
        <v>1594</v>
      </c>
      <c r="BJ39" t="s">
        <v>1595</v>
      </c>
      <c r="BK39" t="s">
        <v>1596</v>
      </c>
      <c r="BL39" t="s">
        <v>1597</v>
      </c>
      <c r="BM39" t="s">
        <v>1598</v>
      </c>
      <c r="BN39" t="s">
        <v>1599</v>
      </c>
      <c r="BO39" t="s">
        <v>1600</v>
      </c>
      <c r="BP39" t="s">
        <v>1601</v>
      </c>
      <c r="BQ39" t="s">
        <v>1602</v>
      </c>
      <c r="BR39" t="s">
        <v>1603</v>
      </c>
      <c r="BS39" t="s">
        <v>1604</v>
      </c>
      <c r="BT39" t="s">
        <v>1605</v>
      </c>
      <c r="BU39" t="s">
        <v>1606</v>
      </c>
      <c r="BV39" s="500"/>
      <c r="BW39" t="s">
        <v>1607</v>
      </c>
      <c r="BX39" t="s">
        <v>1608</v>
      </c>
      <c r="BY39" t="s">
        <v>1609</v>
      </c>
      <c r="BZ39" t="s">
        <v>1610</v>
      </c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t="s">
        <v>1611</v>
      </c>
      <c r="BB40" s="500"/>
      <c r="BC40" t="s">
        <v>1612</v>
      </c>
      <c r="BD40" t="s">
        <v>1613</v>
      </c>
      <c r="BE40" t="s">
        <v>1614</v>
      </c>
      <c r="BF40" s="500"/>
      <c r="BG40" t="s">
        <v>1615</v>
      </c>
      <c r="BH40" t="s">
        <v>1616</v>
      </c>
      <c r="BI40" t="s">
        <v>1617</v>
      </c>
      <c r="BJ40" t="s">
        <v>1618</v>
      </c>
      <c r="BK40" t="s">
        <v>1619</v>
      </c>
      <c r="BL40" t="s">
        <v>1620</v>
      </c>
      <c r="BM40" t="s">
        <v>1621</v>
      </c>
      <c r="BN40" t="s">
        <v>1622</v>
      </c>
      <c r="BO40" t="s">
        <v>1623</v>
      </c>
      <c r="BP40" t="s">
        <v>1624</v>
      </c>
      <c r="BQ40" t="s">
        <v>1625</v>
      </c>
      <c r="BR40" t="s">
        <v>1626</v>
      </c>
      <c r="BS40" t="s">
        <v>1627</v>
      </c>
      <c r="BT40" t="s">
        <v>1628</v>
      </c>
      <c r="BU40" t="s">
        <v>1629</v>
      </c>
      <c r="BV40" s="500"/>
      <c r="BW40" t="s">
        <v>1630</v>
      </c>
      <c r="BX40" t="s">
        <v>1631</v>
      </c>
      <c r="BY40" t="s">
        <v>1632</v>
      </c>
      <c r="BZ40" t="s">
        <v>1633</v>
      </c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t="s">
        <v>1634</v>
      </c>
      <c r="BB41" s="500"/>
      <c r="BC41" t="s">
        <v>1635</v>
      </c>
      <c r="BD41" t="s">
        <v>1440</v>
      </c>
      <c r="BE41" t="s">
        <v>1636</v>
      </c>
      <c r="BF41" s="500"/>
      <c r="BG41" t="s">
        <v>1637</v>
      </c>
      <c r="BH41" t="s">
        <v>1638</v>
      </c>
      <c r="BI41" t="s">
        <v>1639</v>
      </c>
      <c r="BJ41" t="s">
        <v>1640</v>
      </c>
      <c r="BK41" t="s">
        <v>1641</v>
      </c>
      <c r="BL41" t="s">
        <v>1642</v>
      </c>
      <c r="BM41" t="s">
        <v>1643</v>
      </c>
      <c r="BN41" t="s">
        <v>1644</v>
      </c>
      <c r="BO41" t="s">
        <v>1645</v>
      </c>
      <c r="BP41" t="s">
        <v>1646</v>
      </c>
      <c r="BQ41" t="s">
        <v>1647</v>
      </c>
      <c r="BR41" t="s">
        <v>1648</v>
      </c>
      <c r="BS41" t="s">
        <v>1649</v>
      </c>
      <c r="BT41" t="s">
        <v>1650</v>
      </c>
      <c r="BU41" t="s">
        <v>1651</v>
      </c>
      <c r="BV41" s="500"/>
      <c r="BW41" t="s">
        <v>1652</v>
      </c>
      <c r="BX41" t="s">
        <v>1653</v>
      </c>
      <c r="BY41" t="s">
        <v>1654</v>
      </c>
      <c r="BZ41" t="s">
        <v>1655</v>
      </c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t="s">
        <v>1656</v>
      </c>
      <c r="BB42" s="500"/>
      <c r="BC42" t="s">
        <v>1657</v>
      </c>
      <c r="BD42" t="s">
        <v>1658</v>
      </c>
      <c r="BE42" t="s">
        <v>1659</v>
      </c>
      <c r="BF42" s="500"/>
      <c r="BG42" t="s">
        <v>1660</v>
      </c>
      <c r="BH42" t="s">
        <v>1661</v>
      </c>
      <c r="BI42" t="s">
        <v>1662</v>
      </c>
      <c r="BJ42" t="s">
        <v>1663</v>
      </c>
      <c r="BK42" t="s">
        <v>1664</v>
      </c>
      <c r="BL42" t="s">
        <v>1665</v>
      </c>
      <c r="BM42" t="s">
        <v>1666</v>
      </c>
      <c r="BN42" t="s">
        <v>1667</v>
      </c>
      <c r="BO42" t="s">
        <v>1668</v>
      </c>
      <c r="BP42" t="s">
        <v>1669</v>
      </c>
      <c r="BQ42" t="s">
        <v>1670</v>
      </c>
      <c r="BR42" t="s">
        <v>1671</v>
      </c>
      <c r="BS42" t="s">
        <v>1672</v>
      </c>
      <c r="BT42" t="s">
        <v>1673</v>
      </c>
      <c r="BU42" t="s">
        <v>1674</v>
      </c>
      <c r="BV42" s="500"/>
      <c r="BW42" t="s">
        <v>1188</v>
      </c>
      <c r="BX42" t="s">
        <v>1675</v>
      </c>
      <c r="BY42" t="s">
        <v>1676</v>
      </c>
      <c r="BZ42" t="s">
        <v>1677</v>
      </c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t="s">
        <v>1678</v>
      </c>
      <c r="BB43" s="500"/>
      <c r="BC43" t="s">
        <v>1679</v>
      </c>
      <c r="BD43" t="s">
        <v>1680</v>
      </c>
      <c r="BE43" t="s">
        <v>1681</v>
      </c>
      <c r="BF43" s="500"/>
      <c r="BG43" t="s">
        <v>1682</v>
      </c>
      <c r="BH43" t="s">
        <v>1683</v>
      </c>
      <c r="BI43" t="s">
        <v>1684</v>
      </c>
      <c r="BJ43" t="s">
        <v>1685</v>
      </c>
      <c r="BK43" t="s">
        <v>1686</v>
      </c>
      <c r="BL43" t="s">
        <v>1687</v>
      </c>
      <c r="BM43" t="s">
        <v>1688</v>
      </c>
      <c r="BN43" t="s">
        <v>1689</v>
      </c>
      <c r="BO43" t="s">
        <v>1488</v>
      </c>
      <c r="BP43" t="s">
        <v>1690</v>
      </c>
      <c r="BQ43" t="s">
        <v>1691</v>
      </c>
      <c r="BR43" t="s">
        <v>1692</v>
      </c>
      <c r="BS43" t="s">
        <v>1693</v>
      </c>
      <c r="BT43" t="s">
        <v>1694</v>
      </c>
      <c r="BU43" t="s">
        <v>1695</v>
      </c>
      <c r="BV43" s="500"/>
      <c r="BW43" t="s">
        <v>1696</v>
      </c>
      <c r="BX43" t="s">
        <v>1697</v>
      </c>
      <c r="BY43" t="s">
        <v>1698</v>
      </c>
      <c r="BZ43" t="s">
        <v>1699</v>
      </c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t="s">
        <v>1700</v>
      </c>
      <c r="BB44" s="500"/>
      <c r="BC44" t="s">
        <v>1701</v>
      </c>
      <c r="BD44" t="s">
        <v>1517</v>
      </c>
      <c r="BE44" t="s">
        <v>1702</v>
      </c>
      <c r="BF44" s="500"/>
      <c r="BG44" t="s">
        <v>1703</v>
      </c>
      <c r="BH44" t="s">
        <v>1704</v>
      </c>
      <c r="BI44" t="s">
        <v>1705</v>
      </c>
      <c r="BJ44" t="s">
        <v>1706</v>
      </c>
      <c r="BK44" t="s">
        <v>1707</v>
      </c>
      <c r="BL44" t="s">
        <v>1708</v>
      </c>
      <c r="BM44" t="s">
        <v>1709</v>
      </c>
      <c r="BN44" t="s">
        <v>1710</v>
      </c>
      <c r="BO44" t="s">
        <v>1711</v>
      </c>
      <c r="BP44" t="s">
        <v>1712</v>
      </c>
      <c r="BQ44" t="s">
        <v>1713</v>
      </c>
      <c r="BR44" t="s">
        <v>1714</v>
      </c>
      <c r="BS44" t="s">
        <v>1715</v>
      </c>
      <c r="BT44" t="s">
        <v>1716</v>
      </c>
      <c r="BU44" t="s">
        <v>1717</v>
      </c>
      <c r="BV44" s="500"/>
      <c r="BW44" t="s">
        <v>1718</v>
      </c>
      <c r="BX44" t="s">
        <v>1719</v>
      </c>
      <c r="BY44" t="s">
        <v>1720</v>
      </c>
      <c r="BZ44" t="s">
        <v>1721</v>
      </c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t="s">
        <v>1722</v>
      </c>
      <c r="BB45" s="500"/>
      <c r="BC45" t="s">
        <v>1723</v>
      </c>
      <c r="BD45" t="s">
        <v>1724</v>
      </c>
      <c r="BE45" t="s">
        <v>1725</v>
      </c>
      <c r="BF45" s="500"/>
      <c r="BG45" t="s">
        <v>1726</v>
      </c>
      <c r="BH45" t="s">
        <v>1727</v>
      </c>
      <c r="BI45" t="s">
        <v>1728</v>
      </c>
      <c r="BJ45" t="s">
        <v>1729</v>
      </c>
      <c r="BK45" t="s">
        <v>1730</v>
      </c>
      <c r="BL45" t="s">
        <v>1731</v>
      </c>
      <c r="BM45" t="s">
        <v>1732</v>
      </c>
      <c r="BN45" t="s">
        <v>1733</v>
      </c>
      <c r="BO45" t="s">
        <v>1734</v>
      </c>
      <c r="BP45" t="s">
        <v>1735</v>
      </c>
      <c r="BQ45" t="s">
        <v>1736</v>
      </c>
      <c r="BR45" t="s">
        <v>1737</v>
      </c>
      <c r="BS45" t="s">
        <v>1738</v>
      </c>
      <c r="BT45" t="s">
        <v>1739</v>
      </c>
      <c r="BU45" t="s">
        <v>1740</v>
      </c>
      <c r="BV45" s="500"/>
      <c r="BW45" t="s">
        <v>1741</v>
      </c>
      <c r="BX45" t="s">
        <v>1742</v>
      </c>
      <c r="BY45" t="s">
        <v>1743</v>
      </c>
      <c r="BZ45" t="s">
        <v>1744</v>
      </c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t="s">
        <v>1745</v>
      </c>
      <c r="BB46" s="500"/>
      <c r="BC46" t="s">
        <v>1746</v>
      </c>
      <c r="BD46" t="s">
        <v>1747</v>
      </c>
      <c r="BE46" t="s">
        <v>1748</v>
      </c>
      <c r="BF46" s="500"/>
      <c r="BG46" t="s">
        <v>1749</v>
      </c>
      <c r="BH46" t="s">
        <v>1750</v>
      </c>
      <c r="BI46" t="s">
        <v>1751</v>
      </c>
      <c r="BJ46" t="s">
        <v>1752</v>
      </c>
      <c r="BK46" t="s">
        <v>1753</v>
      </c>
      <c r="BL46" t="s">
        <v>1754</v>
      </c>
      <c r="BM46" t="s">
        <v>1755</v>
      </c>
      <c r="BN46" t="s">
        <v>1756</v>
      </c>
      <c r="BO46" t="s">
        <v>1757</v>
      </c>
      <c r="BP46" t="s">
        <v>1758</v>
      </c>
      <c r="BQ46" t="s">
        <v>1759</v>
      </c>
      <c r="BR46" t="s">
        <v>1760</v>
      </c>
      <c r="BS46" t="s">
        <v>1761</v>
      </c>
      <c r="BT46" t="s">
        <v>1762</v>
      </c>
      <c r="BU46" t="s">
        <v>1763</v>
      </c>
      <c r="BV46" s="500"/>
      <c r="BW46" t="s">
        <v>1764</v>
      </c>
      <c r="BX46" t="s">
        <v>1765</v>
      </c>
      <c r="BY46" t="s">
        <v>1766</v>
      </c>
      <c r="BZ46" t="s">
        <v>1767</v>
      </c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t="s">
        <v>1768</v>
      </c>
      <c r="BB47" s="500"/>
      <c r="BC47" t="s">
        <v>1769</v>
      </c>
      <c r="BD47" t="s">
        <v>1770</v>
      </c>
      <c r="BE47" t="s">
        <v>1771</v>
      </c>
      <c r="BF47" s="500"/>
      <c r="BG47" t="s">
        <v>1772</v>
      </c>
      <c r="BH47" t="s">
        <v>1773</v>
      </c>
      <c r="BI47" t="s">
        <v>1774</v>
      </c>
      <c r="BJ47" t="s">
        <v>1775</v>
      </c>
      <c r="BK47" t="s">
        <v>1776</v>
      </c>
      <c r="BL47" t="s">
        <v>1777</v>
      </c>
      <c r="BM47" t="s">
        <v>1778</v>
      </c>
      <c r="BN47" t="s">
        <v>1779</v>
      </c>
      <c r="BO47" t="s">
        <v>1780</v>
      </c>
      <c r="BP47" t="s">
        <v>1781</v>
      </c>
      <c r="BQ47" t="s">
        <v>1782</v>
      </c>
      <c r="BR47" t="s">
        <v>1783</v>
      </c>
      <c r="BS47" t="s">
        <v>1784</v>
      </c>
      <c r="BT47" t="s">
        <v>1785</v>
      </c>
      <c r="BU47" t="s">
        <v>1786</v>
      </c>
      <c r="BV47" s="500"/>
      <c r="BW47" t="s">
        <v>1787</v>
      </c>
      <c r="BX47" t="s">
        <v>1788</v>
      </c>
      <c r="BY47" t="s">
        <v>1789</v>
      </c>
      <c r="BZ47" t="s">
        <v>1790</v>
      </c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t="s">
        <v>1791</v>
      </c>
      <c r="BB48" s="500"/>
      <c r="BC48" t="s">
        <v>1792</v>
      </c>
      <c r="BD48" t="s">
        <v>1793</v>
      </c>
      <c r="BE48" t="s">
        <v>1794</v>
      </c>
      <c r="BF48" s="500"/>
      <c r="BG48" t="s">
        <v>1795</v>
      </c>
      <c r="BH48" t="s">
        <v>1796</v>
      </c>
      <c r="BI48" t="s">
        <v>1797</v>
      </c>
      <c r="BJ48" t="s">
        <v>1798</v>
      </c>
      <c r="BK48" t="s">
        <v>1799</v>
      </c>
      <c r="BL48" t="s">
        <v>1800</v>
      </c>
      <c r="BM48" t="s">
        <v>1801</v>
      </c>
      <c r="BN48" t="s">
        <v>1802</v>
      </c>
      <c r="BO48" t="s">
        <v>1803</v>
      </c>
      <c r="BP48" t="s">
        <v>1804</v>
      </c>
      <c r="BQ48" t="s">
        <v>1805</v>
      </c>
      <c r="BR48" t="s">
        <v>1806</v>
      </c>
      <c r="BS48" t="s">
        <v>1807</v>
      </c>
      <c r="BT48" t="s">
        <v>1808</v>
      </c>
      <c r="BU48" t="s">
        <v>1809</v>
      </c>
      <c r="BV48" s="500"/>
      <c r="BW48" t="s">
        <v>1810</v>
      </c>
      <c r="BX48" t="s">
        <v>1811</v>
      </c>
      <c r="BY48" t="s">
        <v>1812</v>
      </c>
      <c r="BZ48" t="s">
        <v>1813</v>
      </c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t="s">
        <v>1814</v>
      </c>
      <c r="BB49" s="500"/>
      <c r="BC49" t="s">
        <v>1815</v>
      </c>
      <c r="BD49" t="s">
        <v>1816</v>
      </c>
      <c r="BE49" t="s">
        <v>1817</v>
      </c>
      <c r="BF49" s="500"/>
      <c r="BG49" t="s">
        <v>1818</v>
      </c>
      <c r="BH49" t="s">
        <v>1819</v>
      </c>
      <c r="BI49" t="s">
        <v>1820</v>
      </c>
      <c r="BJ49" t="s">
        <v>1821</v>
      </c>
      <c r="BK49" t="s">
        <v>1822</v>
      </c>
      <c r="BL49" t="s">
        <v>1823</v>
      </c>
      <c r="BM49" t="s">
        <v>1824</v>
      </c>
      <c r="BN49" t="s">
        <v>1825</v>
      </c>
      <c r="BO49" t="s">
        <v>1826</v>
      </c>
      <c r="BP49" t="s">
        <v>1748</v>
      </c>
      <c r="BQ49" t="s">
        <v>1827</v>
      </c>
      <c r="BR49" t="s">
        <v>1828</v>
      </c>
      <c r="BS49" t="s">
        <v>1829</v>
      </c>
      <c r="BT49" t="s">
        <v>1830</v>
      </c>
      <c r="BU49" t="s">
        <v>1831</v>
      </c>
      <c r="BV49" s="500"/>
      <c r="BW49" t="s">
        <v>1832</v>
      </c>
      <c r="BX49" t="s">
        <v>1833</v>
      </c>
      <c r="BY49" t="s">
        <v>1834</v>
      </c>
      <c r="BZ49" t="s">
        <v>1835</v>
      </c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t="s">
        <v>1836</v>
      </c>
      <c r="BB50" s="500"/>
      <c r="BC50" t="s">
        <v>1837</v>
      </c>
      <c r="BD50" t="s">
        <v>1838</v>
      </c>
      <c r="BE50" t="s">
        <v>1839</v>
      </c>
      <c r="BF50" s="500"/>
      <c r="BG50" t="s">
        <v>1840</v>
      </c>
      <c r="BH50" t="s">
        <v>1841</v>
      </c>
      <c r="BI50" t="s">
        <v>1842</v>
      </c>
      <c r="BJ50" t="s">
        <v>1843</v>
      </c>
      <c r="BK50" t="s">
        <v>1844</v>
      </c>
      <c r="BL50" t="s">
        <v>1845</v>
      </c>
      <c r="BM50" t="s">
        <v>1846</v>
      </c>
      <c r="BN50" t="s">
        <v>1847</v>
      </c>
      <c r="BO50" t="s">
        <v>1848</v>
      </c>
      <c r="BP50" t="s">
        <v>1849</v>
      </c>
      <c r="BQ50" t="s">
        <v>1850</v>
      </c>
      <c r="BR50" t="s">
        <v>1851</v>
      </c>
      <c r="BS50" t="s">
        <v>1852</v>
      </c>
      <c r="BT50" t="s">
        <v>1188</v>
      </c>
      <c r="BU50" t="s">
        <v>1853</v>
      </c>
      <c r="BV50" s="500"/>
      <c r="BW50" t="s">
        <v>1854</v>
      </c>
      <c r="BX50" t="s">
        <v>1855</v>
      </c>
      <c r="BY50" t="s">
        <v>1856</v>
      </c>
      <c r="BZ50" t="s">
        <v>1857</v>
      </c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t="s">
        <v>1858</v>
      </c>
      <c r="BB51" s="500"/>
      <c r="BC51" t="s">
        <v>1859</v>
      </c>
      <c r="BD51" t="s">
        <v>1860</v>
      </c>
      <c r="BE51" t="s">
        <v>1861</v>
      </c>
      <c r="BF51" s="500"/>
      <c r="BG51" t="s">
        <v>1862</v>
      </c>
      <c r="BH51" t="s">
        <v>1863</v>
      </c>
      <c r="BI51" t="s">
        <v>1864</v>
      </c>
      <c r="BJ51" t="s">
        <v>1865</v>
      </c>
      <c r="BK51" t="s">
        <v>1866</v>
      </c>
      <c r="BL51" t="s">
        <v>1867</v>
      </c>
      <c r="BM51" t="s">
        <v>1868</v>
      </c>
      <c r="BN51" t="s">
        <v>1869</v>
      </c>
      <c r="BO51" t="s">
        <v>1870</v>
      </c>
      <c r="BP51" t="s">
        <v>1871</v>
      </c>
      <c r="BQ51" t="s">
        <v>1872</v>
      </c>
      <c r="BR51" t="s">
        <v>1873</v>
      </c>
      <c r="BS51" t="s">
        <v>1874</v>
      </c>
      <c r="BT51" t="s">
        <v>1875</v>
      </c>
      <c r="BU51" t="s">
        <v>1876</v>
      </c>
      <c r="BV51" s="500"/>
      <c r="BW51" t="s">
        <v>1877</v>
      </c>
      <c r="BX51" t="s">
        <v>1878</v>
      </c>
      <c r="BY51" t="s">
        <v>1879</v>
      </c>
      <c r="BZ51" t="s">
        <v>1880</v>
      </c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t="s">
        <v>1881</v>
      </c>
      <c r="BB52" s="500"/>
      <c r="BC52" t="s">
        <v>1882</v>
      </c>
      <c r="BD52" t="s">
        <v>1110</v>
      </c>
      <c r="BE52" t="s">
        <v>1883</v>
      </c>
      <c r="BF52" s="500"/>
      <c r="BG52" t="s">
        <v>1884</v>
      </c>
      <c r="BH52" t="s">
        <v>1885</v>
      </c>
      <c r="BI52" t="s">
        <v>1886</v>
      </c>
      <c r="BJ52" t="s">
        <v>1887</v>
      </c>
      <c r="BK52" t="s">
        <v>1888</v>
      </c>
      <c r="BL52" t="s">
        <v>1889</v>
      </c>
      <c r="BM52" t="s">
        <v>1890</v>
      </c>
      <c r="BN52" t="s">
        <v>1891</v>
      </c>
      <c r="BO52" t="s">
        <v>1892</v>
      </c>
      <c r="BP52" t="s">
        <v>1893</v>
      </c>
      <c r="BQ52" t="s">
        <v>1894</v>
      </c>
      <c r="BR52" t="s">
        <v>1895</v>
      </c>
      <c r="BS52" t="s">
        <v>1896</v>
      </c>
      <c r="BT52" t="s">
        <v>1897</v>
      </c>
      <c r="BU52" t="s">
        <v>1898</v>
      </c>
      <c r="BV52" s="500"/>
      <c r="BW52" t="s">
        <v>1899</v>
      </c>
      <c r="BX52" t="s">
        <v>1900</v>
      </c>
      <c r="BY52" t="s">
        <v>1901</v>
      </c>
      <c r="BZ52" t="s">
        <v>1902</v>
      </c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t="s">
        <v>1903</v>
      </c>
      <c r="BB53" s="500"/>
      <c r="BC53" t="s">
        <v>1904</v>
      </c>
      <c r="BD53" t="s">
        <v>1905</v>
      </c>
      <c r="BE53" t="s">
        <v>1906</v>
      </c>
      <c r="BF53" s="500"/>
      <c r="BG53" t="s">
        <v>1907</v>
      </c>
      <c r="BH53" t="s">
        <v>1908</v>
      </c>
      <c r="BI53" t="s">
        <v>1909</v>
      </c>
      <c r="BJ53" t="s">
        <v>1910</v>
      </c>
      <c r="BK53" t="s">
        <v>1911</v>
      </c>
      <c r="BL53" t="s">
        <v>1912</v>
      </c>
      <c r="BM53" t="s">
        <v>1913</v>
      </c>
      <c r="BN53" t="s">
        <v>1914</v>
      </c>
      <c r="BO53" t="s">
        <v>1915</v>
      </c>
      <c r="BP53" t="s">
        <v>1916</v>
      </c>
      <c r="BQ53" t="s">
        <v>1227</v>
      </c>
      <c r="BR53" t="s">
        <v>1917</v>
      </c>
      <c r="BS53" t="s">
        <v>1918</v>
      </c>
      <c r="BT53" t="s">
        <v>1919</v>
      </c>
      <c r="BU53" t="s">
        <v>1920</v>
      </c>
      <c r="BV53" s="500"/>
      <c r="BW53" t="s">
        <v>1921</v>
      </c>
      <c r="BX53" t="s">
        <v>1922</v>
      </c>
      <c r="BY53" t="s">
        <v>1923</v>
      </c>
      <c r="BZ53" t="s">
        <v>1924</v>
      </c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t="s">
        <v>1925</v>
      </c>
      <c r="BB54" s="500"/>
      <c r="BC54" t="s">
        <v>1926</v>
      </c>
      <c r="BD54" t="s">
        <v>1927</v>
      </c>
      <c r="BE54" t="s">
        <v>1928</v>
      </c>
      <c r="BF54" s="500"/>
      <c r="BG54" t="s">
        <v>1929</v>
      </c>
      <c r="BH54" t="s">
        <v>1930</v>
      </c>
      <c r="BI54" t="s">
        <v>1931</v>
      </c>
      <c r="BJ54" t="s">
        <v>1932</v>
      </c>
      <c r="BK54" t="s">
        <v>1933</v>
      </c>
      <c r="BL54" t="s">
        <v>1934</v>
      </c>
      <c r="BM54" t="s">
        <v>1935</v>
      </c>
      <c r="BN54" t="s">
        <v>1936</v>
      </c>
      <c r="BO54" t="s">
        <v>1937</v>
      </c>
      <c r="BP54" t="s">
        <v>1938</v>
      </c>
      <c r="BQ54" t="s">
        <v>1939</v>
      </c>
      <c r="BR54" t="s">
        <v>1940</v>
      </c>
      <c r="BS54" t="s">
        <v>1941</v>
      </c>
      <c r="BT54" t="s">
        <v>1942</v>
      </c>
      <c r="BU54" s="500"/>
      <c r="BV54" s="500"/>
      <c r="BW54" t="s">
        <v>1943</v>
      </c>
      <c r="BX54" t="s">
        <v>1944</v>
      </c>
      <c r="BY54" t="s">
        <v>1945</v>
      </c>
      <c r="BZ54" t="s">
        <v>1946</v>
      </c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t="s">
        <v>1947</v>
      </c>
      <c r="BB55" s="500"/>
      <c r="BC55" t="s">
        <v>1948</v>
      </c>
      <c r="BD55" t="s">
        <v>1949</v>
      </c>
      <c r="BE55" t="s">
        <v>1950</v>
      </c>
      <c r="BF55" s="500"/>
      <c r="BG55" t="s">
        <v>1951</v>
      </c>
      <c r="BH55" t="s">
        <v>1952</v>
      </c>
      <c r="BI55" t="s">
        <v>1953</v>
      </c>
      <c r="BJ55" t="s">
        <v>1954</v>
      </c>
      <c r="BK55" t="s">
        <v>1955</v>
      </c>
      <c r="BL55" t="s">
        <v>1956</v>
      </c>
      <c r="BM55" t="s">
        <v>1957</v>
      </c>
      <c r="BN55" t="s">
        <v>1341</v>
      </c>
      <c r="BO55" t="s">
        <v>1958</v>
      </c>
      <c r="BP55" t="s">
        <v>1959</v>
      </c>
      <c r="BQ55" t="s">
        <v>1960</v>
      </c>
      <c r="BR55" t="s">
        <v>1961</v>
      </c>
      <c r="BS55" t="s">
        <v>1962</v>
      </c>
      <c r="BT55" t="s">
        <v>1963</v>
      </c>
      <c r="BU55" s="500"/>
      <c r="BV55" s="500"/>
      <c r="BW55" t="s">
        <v>1077</v>
      </c>
      <c r="BX55" t="s">
        <v>1964</v>
      </c>
      <c r="BY55" t="s">
        <v>1965</v>
      </c>
      <c r="BZ55" t="s">
        <v>1966</v>
      </c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t="s">
        <v>1967</v>
      </c>
      <c r="BB56" s="500"/>
      <c r="BC56" t="s">
        <v>1968</v>
      </c>
      <c r="BD56" t="s">
        <v>1969</v>
      </c>
      <c r="BE56" t="s">
        <v>1970</v>
      </c>
      <c r="BF56" s="500"/>
      <c r="BG56" t="s">
        <v>1971</v>
      </c>
      <c r="BH56" t="s">
        <v>1972</v>
      </c>
      <c r="BI56" t="s">
        <v>1973</v>
      </c>
      <c r="BJ56" t="s">
        <v>1974</v>
      </c>
      <c r="BK56" t="s">
        <v>1975</v>
      </c>
      <c r="BL56" t="s">
        <v>1976</v>
      </c>
      <c r="BM56" t="s">
        <v>1977</v>
      </c>
      <c r="BN56" t="s">
        <v>1978</v>
      </c>
      <c r="BO56" t="s">
        <v>1979</v>
      </c>
      <c r="BP56" t="s">
        <v>1980</v>
      </c>
      <c r="BQ56" t="s">
        <v>1981</v>
      </c>
      <c r="BR56" t="s">
        <v>1982</v>
      </c>
      <c r="BS56" t="s">
        <v>1983</v>
      </c>
      <c r="BT56" t="s">
        <v>1984</v>
      </c>
      <c r="BU56" s="500"/>
      <c r="BV56" s="500"/>
      <c r="BW56" t="s">
        <v>1985</v>
      </c>
      <c r="BX56" t="s">
        <v>1986</v>
      </c>
      <c r="BY56" t="s">
        <v>1987</v>
      </c>
      <c r="BZ56" t="s">
        <v>1988</v>
      </c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t="s">
        <v>1989</v>
      </c>
      <c r="BB57" s="500"/>
      <c r="BC57" t="s">
        <v>1990</v>
      </c>
      <c r="BD57" t="s">
        <v>1991</v>
      </c>
      <c r="BE57" t="s">
        <v>1992</v>
      </c>
      <c r="BF57" s="500"/>
      <c r="BG57" t="s">
        <v>1993</v>
      </c>
      <c r="BH57" t="s">
        <v>1994</v>
      </c>
      <c r="BI57" t="s">
        <v>1995</v>
      </c>
      <c r="BJ57" t="s">
        <v>1996</v>
      </c>
      <c r="BK57" t="s">
        <v>1997</v>
      </c>
      <c r="BL57" t="s">
        <v>1998</v>
      </c>
      <c r="BM57" t="s">
        <v>1999</v>
      </c>
      <c r="BN57" t="s">
        <v>2000</v>
      </c>
      <c r="BO57" t="s">
        <v>2001</v>
      </c>
      <c r="BP57" t="s">
        <v>2002</v>
      </c>
      <c r="BQ57" t="s">
        <v>2003</v>
      </c>
      <c r="BR57" t="s">
        <v>2004</v>
      </c>
      <c r="BS57" t="s">
        <v>2005</v>
      </c>
      <c r="BT57" t="s">
        <v>2006</v>
      </c>
      <c r="BU57" s="500"/>
      <c r="BV57" s="500"/>
      <c r="BW57" t="s">
        <v>2007</v>
      </c>
      <c r="BX57" t="s">
        <v>2008</v>
      </c>
      <c r="BY57" t="s">
        <v>2009</v>
      </c>
      <c r="BZ57" t="s">
        <v>2010</v>
      </c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t="s">
        <v>2011</v>
      </c>
      <c r="BB58" s="500"/>
      <c r="BC58" t="s">
        <v>2012</v>
      </c>
      <c r="BD58" t="s">
        <v>2013</v>
      </c>
      <c r="BE58" t="s">
        <v>2014</v>
      </c>
      <c r="BF58" s="500"/>
      <c r="BG58" t="s">
        <v>2015</v>
      </c>
      <c r="BH58" t="s">
        <v>2016</v>
      </c>
      <c r="BI58" t="s">
        <v>2017</v>
      </c>
      <c r="BJ58" t="s">
        <v>2018</v>
      </c>
      <c r="BK58" t="s">
        <v>2019</v>
      </c>
      <c r="BL58" t="s">
        <v>2020</v>
      </c>
      <c r="BM58" t="s">
        <v>2021</v>
      </c>
      <c r="BN58" t="s">
        <v>2022</v>
      </c>
      <c r="BO58" t="s">
        <v>2023</v>
      </c>
      <c r="BP58" t="s">
        <v>2024</v>
      </c>
      <c r="BQ58" t="s">
        <v>2025</v>
      </c>
      <c r="BR58" t="s">
        <v>2026</v>
      </c>
      <c r="BS58" t="s">
        <v>2027</v>
      </c>
      <c r="BT58" t="s">
        <v>2028</v>
      </c>
      <c r="BU58" s="500"/>
      <c r="BV58" s="500"/>
      <c r="BW58" t="s">
        <v>2029</v>
      </c>
      <c r="BX58" t="s">
        <v>2030</v>
      </c>
      <c r="BY58" t="s">
        <v>2031</v>
      </c>
      <c r="BZ58" t="s">
        <v>2032</v>
      </c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t="s">
        <v>2033</v>
      </c>
      <c r="BB59" s="500"/>
      <c r="BC59" t="s">
        <v>2034</v>
      </c>
      <c r="BD59" t="s">
        <v>2035</v>
      </c>
      <c r="BE59" t="s">
        <v>2036</v>
      </c>
      <c r="BF59" s="500"/>
      <c r="BG59" t="s">
        <v>2037</v>
      </c>
      <c r="BH59" t="s">
        <v>2038</v>
      </c>
      <c r="BI59" t="s">
        <v>2039</v>
      </c>
      <c r="BJ59" t="s">
        <v>2040</v>
      </c>
      <c r="BK59" t="s">
        <v>2041</v>
      </c>
      <c r="BL59" t="s">
        <v>2042</v>
      </c>
      <c r="BM59" t="s">
        <v>2043</v>
      </c>
      <c r="BN59" t="s">
        <v>2044</v>
      </c>
      <c r="BO59" t="s">
        <v>2045</v>
      </c>
      <c r="BP59" t="s">
        <v>2046</v>
      </c>
      <c r="BQ59" t="s">
        <v>2047</v>
      </c>
      <c r="BR59" t="s">
        <v>2048</v>
      </c>
      <c r="BS59" t="s">
        <v>2049</v>
      </c>
      <c r="BT59" t="s">
        <v>2050</v>
      </c>
      <c r="BU59" s="500"/>
      <c r="BV59" s="500"/>
      <c r="BW59" t="s">
        <v>2051</v>
      </c>
      <c r="BX59" t="s">
        <v>2052</v>
      </c>
      <c r="BY59" t="s">
        <v>2053</v>
      </c>
      <c r="BZ59" t="s">
        <v>2054</v>
      </c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t="s">
        <v>2055</v>
      </c>
      <c r="BB60" s="500"/>
      <c r="BC60" t="s">
        <v>2056</v>
      </c>
      <c r="BD60" t="s">
        <v>2057</v>
      </c>
      <c r="BE60" t="s">
        <v>2058</v>
      </c>
      <c r="BF60" s="500"/>
      <c r="BG60" t="s">
        <v>2059</v>
      </c>
      <c r="BH60" t="s">
        <v>2060</v>
      </c>
      <c r="BI60" t="s">
        <v>2061</v>
      </c>
      <c r="BJ60" t="s">
        <v>2062</v>
      </c>
      <c r="BK60" t="s">
        <v>2063</v>
      </c>
      <c r="BL60" t="s">
        <v>2064</v>
      </c>
      <c r="BM60" t="s">
        <v>2065</v>
      </c>
      <c r="BN60" t="s">
        <v>2066</v>
      </c>
      <c r="BO60" t="s">
        <v>2067</v>
      </c>
      <c r="BP60" t="s">
        <v>2068</v>
      </c>
      <c r="BQ60" t="s">
        <v>2069</v>
      </c>
      <c r="BR60" t="s">
        <v>2070</v>
      </c>
      <c r="BS60" t="s">
        <v>2071</v>
      </c>
      <c r="BT60" t="s">
        <v>2072</v>
      </c>
      <c r="BU60" s="500"/>
      <c r="BV60" s="500"/>
      <c r="BW60" t="s">
        <v>2073</v>
      </c>
      <c r="BX60" t="s">
        <v>2074</v>
      </c>
      <c r="BY60" t="s">
        <v>2075</v>
      </c>
      <c r="BZ60" t="s">
        <v>2076</v>
      </c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t="s">
        <v>2077</v>
      </c>
      <c r="BB61" s="500"/>
      <c r="BC61" t="s">
        <v>2078</v>
      </c>
      <c r="BD61" t="s">
        <v>2079</v>
      </c>
      <c r="BE61" t="s">
        <v>2080</v>
      </c>
      <c r="BF61" s="500"/>
      <c r="BG61" t="s">
        <v>2081</v>
      </c>
      <c r="BH61" t="s">
        <v>2082</v>
      </c>
      <c r="BI61" t="s">
        <v>2083</v>
      </c>
      <c r="BJ61" t="s">
        <v>2084</v>
      </c>
      <c r="BK61" t="s">
        <v>2085</v>
      </c>
      <c r="BL61" t="s">
        <v>2086</v>
      </c>
      <c r="BM61" t="s">
        <v>2087</v>
      </c>
      <c r="BN61" t="s">
        <v>2088</v>
      </c>
      <c r="BO61" t="s">
        <v>2089</v>
      </c>
      <c r="BP61" t="s">
        <v>1216</v>
      </c>
      <c r="BQ61" t="s">
        <v>2090</v>
      </c>
      <c r="BR61" t="s">
        <v>2091</v>
      </c>
      <c r="BS61" t="s">
        <v>2092</v>
      </c>
      <c r="BT61" t="s">
        <v>2093</v>
      </c>
      <c r="BU61" s="500"/>
      <c r="BV61" s="500"/>
      <c r="BW61" t="s">
        <v>2094</v>
      </c>
      <c r="BX61" t="s">
        <v>1452</v>
      </c>
      <c r="BY61" t="s">
        <v>2095</v>
      </c>
      <c r="BZ61" t="s">
        <v>2096</v>
      </c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t="s">
        <v>2097</v>
      </c>
      <c r="BB62" s="500"/>
      <c r="BC62" t="s">
        <v>2098</v>
      </c>
      <c r="BD62" t="s">
        <v>2099</v>
      </c>
      <c r="BE62" t="s">
        <v>2100</v>
      </c>
      <c r="BF62" s="500"/>
      <c r="BG62" t="s">
        <v>2101</v>
      </c>
      <c r="BH62" t="s">
        <v>2102</v>
      </c>
      <c r="BI62" t="s">
        <v>2103</v>
      </c>
      <c r="BJ62" t="s">
        <v>2104</v>
      </c>
      <c r="BK62" t="s">
        <v>2105</v>
      </c>
      <c r="BL62" t="s">
        <v>2106</v>
      </c>
      <c r="BM62" t="s">
        <v>2107</v>
      </c>
      <c r="BN62" t="s">
        <v>1893</v>
      </c>
      <c r="BO62" t="s">
        <v>2108</v>
      </c>
      <c r="BP62" t="s">
        <v>2109</v>
      </c>
      <c r="BQ62" t="s">
        <v>2110</v>
      </c>
      <c r="BR62" t="s">
        <v>2111</v>
      </c>
      <c r="BS62" t="s">
        <v>2112</v>
      </c>
      <c r="BT62" t="s">
        <v>2113</v>
      </c>
      <c r="BU62" s="500"/>
      <c r="BV62" s="500"/>
      <c r="BW62" t="s">
        <v>2114</v>
      </c>
      <c r="BX62" t="s">
        <v>2115</v>
      </c>
      <c r="BY62" t="s">
        <v>2116</v>
      </c>
      <c r="BZ62" t="s">
        <v>2117</v>
      </c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t="s">
        <v>2118</v>
      </c>
      <c r="BB63" s="500"/>
      <c r="BC63" t="s">
        <v>2119</v>
      </c>
      <c r="BD63" t="s">
        <v>2120</v>
      </c>
      <c r="BE63" t="s">
        <v>2121</v>
      </c>
      <c r="BF63" s="500"/>
      <c r="BG63" t="s">
        <v>2122</v>
      </c>
      <c r="BH63" t="s">
        <v>2123</v>
      </c>
      <c r="BI63" t="s">
        <v>2124</v>
      </c>
      <c r="BJ63" t="s">
        <v>2125</v>
      </c>
      <c r="BK63" t="s">
        <v>2126</v>
      </c>
      <c r="BL63" t="s">
        <v>2127</v>
      </c>
      <c r="BM63" t="s">
        <v>2128</v>
      </c>
      <c r="BN63" t="s">
        <v>2129</v>
      </c>
      <c r="BO63" t="s">
        <v>2130</v>
      </c>
      <c r="BP63" t="s">
        <v>2131</v>
      </c>
      <c r="BQ63" t="s">
        <v>2132</v>
      </c>
      <c r="BR63" t="s">
        <v>2133</v>
      </c>
      <c r="BS63" t="s">
        <v>2134</v>
      </c>
      <c r="BT63" t="s">
        <v>1411</v>
      </c>
      <c r="BU63" s="500"/>
      <c r="BV63" s="500"/>
      <c r="BW63" t="s">
        <v>2135</v>
      </c>
      <c r="BX63" t="s">
        <v>2136</v>
      </c>
      <c r="BY63" t="s">
        <v>2137</v>
      </c>
      <c r="BZ63" t="s">
        <v>2138</v>
      </c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t="s">
        <v>2139</v>
      </c>
      <c r="BB64" s="500"/>
      <c r="BC64" s="500"/>
      <c r="BD64" t="s">
        <v>2140</v>
      </c>
      <c r="BE64" t="s">
        <v>2141</v>
      </c>
      <c r="BF64" s="500"/>
      <c r="BG64" t="s">
        <v>2142</v>
      </c>
      <c r="BH64" t="s">
        <v>2143</v>
      </c>
      <c r="BI64" t="s">
        <v>2144</v>
      </c>
      <c r="BJ64" t="s">
        <v>2145</v>
      </c>
      <c r="BK64" t="s">
        <v>2146</v>
      </c>
      <c r="BL64" t="s">
        <v>2147</v>
      </c>
      <c r="BM64" t="s">
        <v>2148</v>
      </c>
      <c r="BN64" t="s">
        <v>2149</v>
      </c>
      <c r="BO64" t="s">
        <v>2150</v>
      </c>
      <c r="BP64" t="s">
        <v>2151</v>
      </c>
      <c r="BQ64" t="s">
        <v>2152</v>
      </c>
      <c r="BR64" t="s">
        <v>2153</v>
      </c>
      <c r="BS64" t="s">
        <v>2154</v>
      </c>
      <c r="BT64" t="s">
        <v>2155</v>
      </c>
      <c r="BU64" s="500"/>
      <c r="BV64" s="500"/>
      <c r="BW64" t="s">
        <v>2156</v>
      </c>
      <c r="BX64" t="s">
        <v>2157</v>
      </c>
      <c r="BY64" t="s">
        <v>2158</v>
      </c>
      <c r="BZ64" t="s">
        <v>2159</v>
      </c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t="s">
        <v>2160</v>
      </c>
      <c r="BB65" s="500"/>
      <c r="BC65" s="500"/>
      <c r="BD65" t="s">
        <v>2161</v>
      </c>
      <c r="BE65" t="s">
        <v>2162</v>
      </c>
      <c r="BF65" s="500"/>
      <c r="BG65" t="s">
        <v>2163</v>
      </c>
      <c r="BH65" t="s">
        <v>2164</v>
      </c>
      <c r="BI65" t="s">
        <v>2165</v>
      </c>
      <c r="BJ65" t="s">
        <v>2166</v>
      </c>
      <c r="BK65" t="s">
        <v>2167</v>
      </c>
      <c r="BL65" t="s">
        <v>2168</v>
      </c>
      <c r="BM65" t="s">
        <v>2169</v>
      </c>
      <c r="BN65" t="s">
        <v>2170</v>
      </c>
      <c r="BO65" t="s">
        <v>1164</v>
      </c>
      <c r="BP65" t="s">
        <v>2171</v>
      </c>
      <c r="BQ65" t="s">
        <v>2172</v>
      </c>
      <c r="BR65" t="s">
        <v>2173</v>
      </c>
      <c r="BS65" t="s">
        <v>2174</v>
      </c>
      <c r="BT65" t="s">
        <v>2175</v>
      </c>
      <c r="BU65" s="500"/>
      <c r="BV65" s="500"/>
      <c r="BW65" t="s">
        <v>2176</v>
      </c>
      <c r="BX65" t="s">
        <v>2177</v>
      </c>
      <c r="BY65" t="s">
        <v>2178</v>
      </c>
      <c r="BZ65" t="s">
        <v>2179</v>
      </c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t="s">
        <v>2180</v>
      </c>
      <c r="BB66" s="500"/>
      <c r="BC66" s="500"/>
      <c r="BD66" t="s">
        <v>2181</v>
      </c>
      <c r="BE66" t="s">
        <v>2182</v>
      </c>
      <c r="BF66" s="500"/>
      <c r="BG66" t="s">
        <v>2183</v>
      </c>
      <c r="BH66" t="s">
        <v>2184</v>
      </c>
      <c r="BI66" t="s">
        <v>2185</v>
      </c>
      <c r="BJ66" t="s">
        <v>2186</v>
      </c>
      <c r="BK66" t="s">
        <v>2187</v>
      </c>
      <c r="BL66" t="s">
        <v>2188</v>
      </c>
      <c r="BM66" t="s">
        <v>2189</v>
      </c>
      <c r="BN66" t="s">
        <v>2190</v>
      </c>
      <c r="BO66" t="s">
        <v>1508</v>
      </c>
      <c r="BP66" t="s">
        <v>2191</v>
      </c>
      <c r="BQ66" t="s">
        <v>2192</v>
      </c>
      <c r="BR66" t="s">
        <v>2193</v>
      </c>
      <c r="BS66" t="s">
        <v>2194</v>
      </c>
      <c r="BT66" t="s">
        <v>1802</v>
      </c>
      <c r="BU66" s="500"/>
      <c r="BV66" s="500"/>
      <c r="BW66" t="s">
        <v>2195</v>
      </c>
      <c r="BX66" t="s">
        <v>2196</v>
      </c>
      <c r="BY66" t="s">
        <v>2197</v>
      </c>
      <c r="BZ66" t="s">
        <v>2198</v>
      </c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t="s">
        <v>2199</v>
      </c>
      <c r="BB67" s="500"/>
      <c r="BC67" s="500"/>
      <c r="BD67" t="s">
        <v>2200</v>
      </c>
      <c r="BE67" t="s">
        <v>2201</v>
      </c>
      <c r="BF67" s="500"/>
      <c r="BG67" t="s">
        <v>2202</v>
      </c>
      <c r="BH67" t="s">
        <v>2203</v>
      </c>
      <c r="BI67" t="s">
        <v>2204</v>
      </c>
      <c r="BJ67" t="s">
        <v>2205</v>
      </c>
      <c r="BK67" t="s">
        <v>2206</v>
      </c>
      <c r="BL67" t="s">
        <v>2207</v>
      </c>
      <c r="BM67" t="s">
        <v>2208</v>
      </c>
      <c r="BN67" t="s">
        <v>2209</v>
      </c>
      <c r="BO67" t="s">
        <v>2210</v>
      </c>
      <c r="BP67" t="s">
        <v>2211</v>
      </c>
      <c r="BQ67" t="s">
        <v>2212</v>
      </c>
      <c r="BR67" t="s">
        <v>2213</v>
      </c>
      <c r="BS67" t="s">
        <v>2214</v>
      </c>
      <c r="BT67" t="s">
        <v>2215</v>
      </c>
      <c r="BU67" s="500"/>
      <c r="BV67" s="500"/>
      <c r="BW67" t="s">
        <v>2216</v>
      </c>
      <c r="BX67" t="s">
        <v>2217</v>
      </c>
      <c r="BY67" t="s">
        <v>2218</v>
      </c>
      <c r="BZ67" t="s">
        <v>2219</v>
      </c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t="s">
        <v>2220</v>
      </c>
      <c r="BB68" s="500"/>
      <c r="BC68" s="500"/>
      <c r="BD68" t="s">
        <v>2221</v>
      </c>
      <c r="BE68" t="s">
        <v>2222</v>
      </c>
      <c r="BF68" s="500"/>
      <c r="BG68" t="s">
        <v>2223</v>
      </c>
      <c r="BH68" t="s">
        <v>2224</v>
      </c>
      <c r="BI68" t="s">
        <v>2225</v>
      </c>
      <c r="BJ68" t="s">
        <v>2226</v>
      </c>
      <c r="BK68" t="s">
        <v>2227</v>
      </c>
      <c r="BL68" t="s">
        <v>2228</v>
      </c>
      <c r="BM68" t="s">
        <v>2229</v>
      </c>
      <c r="BN68" t="s">
        <v>2230</v>
      </c>
      <c r="BO68" t="s">
        <v>2231</v>
      </c>
      <c r="BP68" t="s">
        <v>2232</v>
      </c>
      <c r="BQ68" t="s">
        <v>2233</v>
      </c>
      <c r="BR68" t="s">
        <v>2234</v>
      </c>
      <c r="BS68" t="s">
        <v>2235</v>
      </c>
      <c r="BT68" t="s">
        <v>2236</v>
      </c>
      <c r="BU68" s="500"/>
      <c r="BV68" s="500"/>
      <c r="BW68" t="s">
        <v>2237</v>
      </c>
      <c r="BX68" t="s">
        <v>2238</v>
      </c>
      <c r="BY68" t="s">
        <v>2239</v>
      </c>
      <c r="BZ68" t="s">
        <v>2240</v>
      </c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t="s">
        <v>2241</v>
      </c>
      <c r="BB69" s="500"/>
      <c r="BC69" s="500"/>
      <c r="BD69" t="s">
        <v>2242</v>
      </c>
      <c r="BE69" t="s">
        <v>2243</v>
      </c>
      <c r="BF69" s="500"/>
      <c r="BG69" t="s">
        <v>2244</v>
      </c>
      <c r="BH69" t="s">
        <v>2245</v>
      </c>
      <c r="BI69" t="s">
        <v>2246</v>
      </c>
      <c r="BJ69" t="s">
        <v>2247</v>
      </c>
      <c r="BK69" t="s">
        <v>2248</v>
      </c>
      <c r="BL69" t="s">
        <v>2249</v>
      </c>
      <c r="BM69" t="s">
        <v>2250</v>
      </c>
      <c r="BN69" t="s">
        <v>2251</v>
      </c>
      <c r="BO69" t="s">
        <v>2252</v>
      </c>
      <c r="BP69" t="s">
        <v>2253</v>
      </c>
      <c r="BQ69" t="s">
        <v>2254</v>
      </c>
      <c r="BR69" t="s">
        <v>2255</v>
      </c>
      <c r="BS69" t="s">
        <v>1700</v>
      </c>
      <c r="BT69" t="s">
        <v>2256</v>
      </c>
      <c r="BU69" s="500"/>
      <c r="BV69" s="500"/>
      <c r="BW69" t="s">
        <v>2257</v>
      </c>
      <c r="BX69" t="s">
        <v>2258</v>
      </c>
      <c r="BY69" t="s">
        <v>2259</v>
      </c>
      <c r="BZ69" t="s">
        <v>2260</v>
      </c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t="s">
        <v>2261</v>
      </c>
      <c r="BB70" s="500"/>
      <c r="BC70" s="500"/>
      <c r="BD70" t="s">
        <v>2262</v>
      </c>
      <c r="BE70" t="s">
        <v>2263</v>
      </c>
      <c r="BF70" s="500"/>
      <c r="BG70" t="s">
        <v>2264</v>
      </c>
      <c r="BH70" t="s">
        <v>2265</v>
      </c>
      <c r="BI70" t="s">
        <v>2266</v>
      </c>
      <c r="BJ70" t="s">
        <v>2267</v>
      </c>
      <c r="BK70" t="s">
        <v>2268</v>
      </c>
      <c r="BL70" t="s">
        <v>2269</v>
      </c>
      <c r="BM70" t="s">
        <v>2270</v>
      </c>
      <c r="BN70" t="s">
        <v>2271</v>
      </c>
      <c r="BO70" t="s">
        <v>1659</v>
      </c>
      <c r="BP70" t="s">
        <v>2272</v>
      </c>
      <c r="BQ70" t="s">
        <v>2273</v>
      </c>
      <c r="BR70" t="s">
        <v>2274</v>
      </c>
      <c r="BS70" t="s">
        <v>2275</v>
      </c>
      <c r="BT70" t="s">
        <v>2276</v>
      </c>
      <c r="BU70" s="500"/>
      <c r="BV70" s="500"/>
      <c r="BW70" t="s">
        <v>2277</v>
      </c>
      <c r="BX70" t="s">
        <v>2278</v>
      </c>
      <c r="BY70" t="s">
        <v>2279</v>
      </c>
      <c r="BZ70" t="s">
        <v>2280</v>
      </c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t="s">
        <v>2281</v>
      </c>
      <c r="BB71" s="500"/>
      <c r="BC71" s="500"/>
      <c r="BD71" t="s">
        <v>2282</v>
      </c>
      <c r="BE71" t="s">
        <v>2283</v>
      </c>
      <c r="BF71" s="500"/>
      <c r="BG71" t="s">
        <v>2284</v>
      </c>
      <c r="BH71" t="s">
        <v>2285</v>
      </c>
      <c r="BI71" t="s">
        <v>2286</v>
      </c>
      <c r="BJ71" t="s">
        <v>2287</v>
      </c>
      <c r="BK71" t="s">
        <v>2288</v>
      </c>
      <c r="BL71" t="s">
        <v>2289</v>
      </c>
      <c r="BM71" t="s">
        <v>2290</v>
      </c>
      <c r="BN71" t="s">
        <v>2291</v>
      </c>
      <c r="BO71" t="s">
        <v>2292</v>
      </c>
      <c r="BP71" t="s">
        <v>2293</v>
      </c>
      <c r="BQ71" t="s">
        <v>2294</v>
      </c>
      <c r="BR71" t="s">
        <v>2295</v>
      </c>
      <c r="BS71" t="s">
        <v>2296</v>
      </c>
      <c r="BT71" t="s">
        <v>2297</v>
      </c>
      <c r="BU71" s="500"/>
      <c r="BV71" s="500"/>
      <c r="BW71" t="s">
        <v>2298</v>
      </c>
      <c r="BX71" t="s">
        <v>2299</v>
      </c>
      <c r="BY71" t="s">
        <v>2300</v>
      </c>
      <c r="BZ71" t="s">
        <v>2301</v>
      </c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t="s">
        <v>2302</v>
      </c>
      <c r="BB72" s="500"/>
      <c r="BC72" s="500"/>
      <c r="BD72" t="s">
        <v>2303</v>
      </c>
      <c r="BE72" t="s">
        <v>2304</v>
      </c>
      <c r="BF72" s="500"/>
      <c r="BG72" t="s">
        <v>2305</v>
      </c>
      <c r="BH72" t="s">
        <v>2306</v>
      </c>
      <c r="BI72" t="s">
        <v>2307</v>
      </c>
      <c r="BJ72" t="s">
        <v>2308</v>
      </c>
      <c r="BK72" t="s">
        <v>2309</v>
      </c>
      <c r="BL72" t="s">
        <v>2310</v>
      </c>
      <c r="BM72" t="s">
        <v>2311</v>
      </c>
      <c r="BN72" t="s">
        <v>2312</v>
      </c>
      <c r="BO72" t="s">
        <v>2135</v>
      </c>
      <c r="BP72" t="s">
        <v>2313</v>
      </c>
      <c r="BQ72" t="s">
        <v>2314</v>
      </c>
      <c r="BR72" t="s">
        <v>2315</v>
      </c>
      <c r="BS72" t="s">
        <v>2316</v>
      </c>
      <c r="BT72" t="s">
        <v>2317</v>
      </c>
      <c r="BU72" s="500"/>
      <c r="BV72" s="500"/>
      <c r="BW72" t="s">
        <v>2318</v>
      </c>
      <c r="BX72" t="s">
        <v>2319</v>
      </c>
      <c r="BY72" t="s">
        <v>2320</v>
      </c>
      <c r="BZ72" t="s">
        <v>2321</v>
      </c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t="s">
        <v>2322</v>
      </c>
      <c r="BB73" s="500"/>
      <c r="BC73" s="500"/>
      <c r="BD73" t="s">
        <v>2323</v>
      </c>
      <c r="BE73" t="s">
        <v>2324</v>
      </c>
      <c r="BF73" s="500"/>
      <c r="BG73" t="s">
        <v>2325</v>
      </c>
      <c r="BH73" t="s">
        <v>2326</v>
      </c>
      <c r="BI73" t="s">
        <v>2327</v>
      </c>
      <c r="BJ73" t="s">
        <v>2328</v>
      </c>
      <c r="BK73" t="s">
        <v>2329</v>
      </c>
      <c r="BL73" t="s">
        <v>2330</v>
      </c>
      <c r="BM73" t="s">
        <v>2331</v>
      </c>
      <c r="BN73" t="s">
        <v>2332</v>
      </c>
      <c r="BO73" t="s">
        <v>2333</v>
      </c>
      <c r="BP73" t="s">
        <v>2334</v>
      </c>
      <c r="BQ73" t="s">
        <v>2335</v>
      </c>
      <c r="BR73" t="s">
        <v>2336</v>
      </c>
      <c r="BS73" t="s">
        <v>2337</v>
      </c>
      <c r="BT73" t="s">
        <v>2338</v>
      </c>
      <c r="BU73" s="500"/>
      <c r="BV73" s="500"/>
      <c r="BW73" t="s">
        <v>2339</v>
      </c>
      <c r="BX73" t="s">
        <v>2340</v>
      </c>
      <c r="BY73" t="s">
        <v>2341</v>
      </c>
      <c r="BZ73" t="s">
        <v>2342</v>
      </c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t="s">
        <v>2343</v>
      </c>
      <c r="BB74" s="500"/>
      <c r="BC74" s="500"/>
      <c r="BD74" t="s">
        <v>2344</v>
      </c>
      <c r="BE74" t="s">
        <v>2345</v>
      </c>
      <c r="BF74" s="500"/>
      <c r="BG74" t="s">
        <v>2346</v>
      </c>
      <c r="BH74" t="s">
        <v>2347</v>
      </c>
      <c r="BI74" t="s">
        <v>2348</v>
      </c>
      <c r="BJ74" t="s">
        <v>2349</v>
      </c>
      <c r="BK74" t="s">
        <v>2350</v>
      </c>
      <c r="BL74" t="s">
        <v>2351</v>
      </c>
      <c r="BM74" t="s">
        <v>2352</v>
      </c>
      <c r="BN74" t="s">
        <v>2353</v>
      </c>
      <c r="BO74" t="s">
        <v>2354</v>
      </c>
      <c r="BP74" t="s">
        <v>2355</v>
      </c>
      <c r="BQ74" t="s">
        <v>2356</v>
      </c>
      <c r="BR74" t="s">
        <v>2357</v>
      </c>
      <c r="BS74" t="s">
        <v>2358</v>
      </c>
      <c r="BT74" t="s">
        <v>2359</v>
      </c>
      <c r="BU74" s="500"/>
      <c r="BV74" s="500"/>
      <c r="BW74" t="s">
        <v>2360</v>
      </c>
      <c r="BX74" t="s">
        <v>2361</v>
      </c>
      <c r="BY74" t="s">
        <v>2362</v>
      </c>
      <c r="BZ74" t="s">
        <v>2363</v>
      </c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t="s">
        <v>2364</v>
      </c>
      <c r="BB75" s="500"/>
      <c r="BC75" s="500"/>
      <c r="BD75" t="s">
        <v>2365</v>
      </c>
      <c r="BE75" t="s">
        <v>2366</v>
      </c>
      <c r="BF75" s="500"/>
      <c r="BG75" t="s">
        <v>2367</v>
      </c>
      <c r="BH75" t="s">
        <v>2368</v>
      </c>
      <c r="BI75" t="s">
        <v>2369</v>
      </c>
      <c r="BJ75" t="s">
        <v>2370</v>
      </c>
      <c r="BK75" t="s">
        <v>2371</v>
      </c>
      <c r="BL75" t="s">
        <v>2372</v>
      </c>
      <c r="BM75" t="s">
        <v>2373</v>
      </c>
      <c r="BN75" t="s">
        <v>2374</v>
      </c>
      <c r="BO75" t="s">
        <v>2375</v>
      </c>
      <c r="BP75" t="s">
        <v>2376</v>
      </c>
      <c r="BQ75" t="s">
        <v>2377</v>
      </c>
      <c r="BR75" t="s">
        <v>2378</v>
      </c>
      <c r="BS75" t="s">
        <v>2379</v>
      </c>
      <c r="BT75" t="s">
        <v>2380</v>
      </c>
      <c r="BU75" s="500"/>
      <c r="BV75" s="500"/>
      <c r="BW75" t="s">
        <v>2381</v>
      </c>
      <c r="BX75" t="s">
        <v>2382</v>
      </c>
      <c r="BY75" t="s">
        <v>2383</v>
      </c>
      <c r="BZ75" t="s">
        <v>2384</v>
      </c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t="s">
        <v>2385</v>
      </c>
      <c r="BB76" s="500"/>
      <c r="BC76" s="500"/>
      <c r="BD76" t="s">
        <v>2386</v>
      </c>
      <c r="BE76" t="s">
        <v>2387</v>
      </c>
      <c r="BF76" s="500"/>
      <c r="BG76" t="s">
        <v>2388</v>
      </c>
      <c r="BH76" t="s">
        <v>2389</v>
      </c>
      <c r="BI76" t="s">
        <v>2390</v>
      </c>
      <c r="BJ76" t="s">
        <v>2391</v>
      </c>
      <c r="BK76" t="s">
        <v>2392</v>
      </c>
      <c r="BL76" t="s">
        <v>2393</v>
      </c>
      <c r="BM76" t="s">
        <v>2394</v>
      </c>
      <c r="BN76" t="s">
        <v>2395</v>
      </c>
      <c r="BO76" t="s">
        <v>2396</v>
      </c>
      <c r="BP76" t="s">
        <v>2397</v>
      </c>
      <c r="BQ76" t="s">
        <v>2398</v>
      </c>
      <c r="BR76" t="s">
        <v>2399</v>
      </c>
      <c r="BS76" t="s">
        <v>2400</v>
      </c>
      <c r="BT76" t="s">
        <v>2401</v>
      </c>
      <c r="BU76" s="500"/>
      <c r="BV76" s="500"/>
      <c r="BW76" t="s">
        <v>2402</v>
      </c>
      <c r="BX76" t="s">
        <v>2403</v>
      </c>
      <c r="BY76" t="s">
        <v>2404</v>
      </c>
      <c r="BZ76" t="s">
        <v>2405</v>
      </c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t="s">
        <v>2406</v>
      </c>
      <c r="BB77" s="500"/>
      <c r="BC77" s="500"/>
      <c r="BD77" t="s">
        <v>1332</v>
      </c>
      <c r="BE77" t="s">
        <v>2407</v>
      </c>
      <c r="BF77" s="500"/>
      <c r="BG77" t="s">
        <v>2408</v>
      </c>
      <c r="BH77" t="s">
        <v>2409</v>
      </c>
      <c r="BI77" t="s">
        <v>2410</v>
      </c>
      <c r="BJ77" t="s">
        <v>2411</v>
      </c>
      <c r="BK77" t="s">
        <v>2412</v>
      </c>
      <c r="BL77" t="s">
        <v>1031</v>
      </c>
      <c r="BM77" t="s">
        <v>2413</v>
      </c>
      <c r="BN77" t="s">
        <v>2414</v>
      </c>
      <c r="BO77" t="s">
        <v>2415</v>
      </c>
      <c r="BP77" t="s">
        <v>2416</v>
      </c>
      <c r="BQ77" t="s">
        <v>2417</v>
      </c>
      <c r="BR77" t="s">
        <v>2418</v>
      </c>
      <c r="BS77" t="s">
        <v>2419</v>
      </c>
      <c r="BT77" t="s">
        <v>2420</v>
      </c>
      <c r="BU77" s="500"/>
      <c r="BV77" s="500"/>
      <c r="BW77" t="s">
        <v>2421</v>
      </c>
      <c r="BX77" t="s">
        <v>2422</v>
      </c>
      <c r="BY77" s="500"/>
      <c r="BZ77" t="s">
        <v>2423</v>
      </c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t="s">
        <v>2424</v>
      </c>
      <c r="BB78" s="500"/>
      <c r="BC78" s="500"/>
      <c r="BD78" t="s">
        <v>2425</v>
      </c>
      <c r="BE78" t="s">
        <v>2426</v>
      </c>
      <c r="BF78" s="500"/>
      <c r="BG78" t="s">
        <v>2427</v>
      </c>
      <c r="BH78" t="s">
        <v>2428</v>
      </c>
      <c r="BI78" t="s">
        <v>2429</v>
      </c>
      <c r="BJ78" t="s">
        <v>2430</v>
      </c>
      <c r="BK78" t="s">
        <v>2431</v>
      </c>
      <c r="BL78" t="s">
        <v>2432</v>
      </c>
      <c r="BM78" t="s">
        <v>2433</v>
      </c>
      <c r="BN78" t="s">
        <v>2434</v>
      </c>
      <c r="BO78" t="s">
        <v>2435</v>
      </c>
      <c r="BP78" t="s">
        <v>2436</v>
      </c>
      <c r="BQ78" t="s">
        <v>2437</v>
      </c>
      <c r="BR78" t="s">
        <v>2438</v>
      </c>
      <c r="BS78" t="s">
        <v>2439</v>
      </c>
      <c r="BT78" t="s">
        <v>2440</v>
      </c>
      <c r="BU78" s="500"/>
      <c r="BV78" s="500"/>
      <c r="BW78" t="s">
        <v>2441</v>
      </c>
      <c r="BX78" t="s">
        <v>1426</v>
      </c>
      <c r="BY78" s="500"/>
      <c r="BZ78" t="s">
        <v>2442</v>
      </c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t="s">
        <v>2443</v>
      </c>
      <c r="BB79" s="500"/>
      <c r="BC79" s="500"/>
      <c r="BD79" t="s">
        <v>2444</v>
      </c>
      <c r="BE79" t="s">
        <v>2445</v>
      </c>
      <c r="BF79" s="500"/>
      <c r="BG79" t="s">
        <v>2446</v>
      </c>
      <c r="BH79" t="s">
        <v>2185</v>
      </c>
      <c r="BI79" t="s">
        <v>2447</v>
      </c>
      <c r="BJ79" t="s">
        <v>2448</v>
      </c>
      <c r="BK79" t="s">
        <v>2449</v>
      </c>
      <c r="BL79" t="s">
        <v>2450</v>
      </c>
      <c r="BM79" t="s">
        <v>2451</v>
      </c>
      <c r="BN79" t="s">
        <v>2452</v>
      </c>
      <c r="BO79" t="s">
        <v>2453</v>
      </c>
      <c r="BP79" t="s">
        <v>2454</v>
      </c>
      <c r="BQ79" t="s">
        <v>2455</v>
      </c>
      <c r="BR79" t="s">
        <v>2456</v>
      </c>
      <c r="BS79" t="s">
        <v>2457</v>
      </c>
      <c r="BT79" t="s">
        <v>2458</v>
      </c>
      <c r="BU79" s="500"/>
      <c r="BV79" s="500"/>
      <c r="BW79" t="s">
        <v>2459</v>
      </c>
      <c r="BX79" t="s">
        <v>2460</v>
      </c>
      <c r="BY79" s="500"/>
      <c r="BZ79" t="s">
        <v>2461</v>
      </c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t="s">
        <v>2462</v>
      </c>
      <c r="BB80" s="500"/>
      <c r="BC80" s="500"/>
      <c r="BD80" t="s">
        <v>2463</v>
      </c>
      <c r="BE80" t="s">
        <v>2464</v>
      </c>
      <c r="BF80" s="500"/>
      <c r="BG80" s="500"/>
      <c r="BH80" t="s">
        <v>2465</v>
      </c>
      <c r="BI80" t="s">
        <v>2466</v>
      </c>
      <c r="BJ80" t="s">
        <v>2467</v>
      </c>
      <c r="BK80" t="s">
        <v>2468</v>
      </c>
      <c r="BL80" t="s">
        <v>2469</v>
      </c>
      <c r="BM80" t="s">
        <v>2470</v>
      </c>
      <c r="BN80" t="s">
        <v>2471</v>
      </c>
      <c r="BO80" t="s">
        <v>2472</v>
      </c>
      <c r="BP80" t="s">
        <v>2473</v>
      </c>
      <c r="BQ80" t="s">
        <v>1857</v>
      </c>
      <c r="BR80" t="s">
        <v>2474</v>
      </c>
      <c r="BS80" t="s">
        <v>2475</v>
      </c>
      <c r="BT80" t="s">
        <v>2476</v>
      </c>
      <c r="BU80" s="500"/>
      <c r="BV80" s="500"/>
      <c r="BW80" t="s">
        <v>2477</v>
      </c>
      <c r="BX80" t="s">
        <v>2478</v>
      </c>
      <c r="BY80" s="500"/>
      <c r="BZ80" t="s">
        <v>2479</v>
      </c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t="s">
        <v>2480</v>
      </c>
      <c r="BB81" s="500"/>
      <c r="BC81" s="500"/>
      <c r="BD81" t="s">
        <v>2481</v>
      </c>
      <c r="BE81" t="s">
        <v>2482</v>
      </c>
      <c r="BF81" s="500"/>
      <c r="BG81" s="500"/>
      <c r="BH81" t="s">
        <v>2483</v>
      </c>
      <c r="BI81" t="s">
        <v>2484</v>
      </c>
      <c r="BJ81" t="s">
        <v>2485</v>
      </c>
      <c r="BK81" s="500"/>
      <c r="BL81" t="s">
        <v>2486</v>
      </c>
      <c r="BM81" t="s">
        <v>2487</v>
      </c>
      <c r="BN81" t="s">
        <v>2488</v>
      </c>
      <c r="BO81" t="s">
        <v>2489</v>
      </c>
      <c r="BP81" t="s">
        <v>2490</v>
      </c>
      <c r="BQ81" t="s">
        <v>2491</v>
      </c>
      <c r="BR81" t="s">
        <v>2492</v>
      </c>
      <c r="BS81" t="s">
        <v>2493</v>
      </c>
      <c r="BT81" t="s">
        <v>2494</v>
      </c>
      <c r="BU81" s="500"/>
      <c r="BV81" s="500"/>
      <c r="BW81" t="s">
        <v>2495</v>
      </c>
      <c r="BX81" t="s">
        <v>2496</v>
      </c>
      <c r="BY81" s="500"/>
      <c r="BZ81" t="s">
        <v>2497</v>
      </c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t="s">
        <v>2498</v>
      </c>
      <c r="BB82" s="500"/>
      <c r="BC82" s="500"/>
      <c r="BD82" t="s">
        <v>2499</v>
      </c>
      <c r="BE82" t="s">
        <v>2500</v>
      </c>
      <c r="BF82" s="500"/>
      <c r="BG82" s="500"/>
      <c r="BH82" t="s">
        <v>2501</v>
      </c>
      <c r="BI82" t="s">
        <v>2502</v>
      </c>
      <c r="BJ82" t="s">
        <v>2503</v>
      </c>
      <c r="BK82" s="500"/>
      <c r="BL82" t="s">
        <v>2504</v>
      </c>
      <c r="BM82" t="s">
        <v>2505</v>
      </c>
      <c r="BN82" t="s">
        <v>2506</v>
      </c>
      <c r="BO82" t="s">
        <v>2507</v>
      </c>
      <c r="BP82" t="s">
        <v>2508</v>
      </c>
      <c r="BQ82" t="s">
        <v>2509</v>
      </c>
      <c r="BR82" t="s">
        <v>2510</v>
      </c>
      <c r="BS82" t="s">
        <v>2511</v>
      </c>
      <c r="BT82" t="s">
        <v>2512</v>
      </c>
      <c r="BU82" s="500"/>
      <c r="BV82" s="500"/>
      <c r="BW82" t="s">
        <v>2513</v>
      </c>
      <c r="BX82" t="s">
        <v>2514</v>
      </c>
      <c r="BY82" s="500"/>
      <c r="BZ82" t="s">
        <v>1783</v>
      </c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t="s">
        <v>2515</v>
      </c>
      <c r="BB83" s="500"/>
      <c r="BC83" s="500"/>
      <c r="BD83" t="s">
        <v>2516</v>
      </c>
      <c r="BE83" t="s">
        <v>2076</v>
      </c>
      <c r="BF83" s="500"/>
      <c r="BG83" s="500"/>
      <c r="BH83" t="s">
        <v>2517</v>
      </c>
      <c r="BI83" t="s">
        <v>2518</v>
      </c>
      <c r="BJ83" t="s">
        <v>2519</v>
      </c>
      <c r="BK83" s="500"/>
      <c r="BL83" t="s">
        <v>2520</v>
      </c>
      <c r="BM83" t="s">
        <v>2521</v>
      </c>
      <c r="BN83" t="s">
        <v>2522</v>
      </c>
      <c r="BO83" t="s">
        <v>2523</v>
      </c>
      <c r="BP83" t="s">
        <v>2524</v>
      </c>
      <c r="BQ83" t="s">
        <v>2525</v>
      </c>
      <c r="BR83" t="s">
        <v>2526</v>
      </c>
      <c r="BS83" t="s">
        <v>2527</v>
      </c>
      <c r="BT83" t="s">
        <v>2528</v>
      </c>
      <c r="BU83" s="500"/>
      <c r="BV83" s="500"/>
      <c r="BW83" t="s">
        <v>2529</v>
      </c>
      <c r="BX83" t="s">
        <v>2530</v>
      </c>
      <c r="BY83" s="500"/>
      <c r="BZ83" t="s">
        <v>2531</v>
      </c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t="s">
        <v>2532</v>
      </c>
      <c r="BB84" s="500"/>
      <c r="BC84" s="500"/>
      <c r="BD84" t="s">
        <v>2533</v>
      </c>
      <c r="BE84" t="s">
        <v>920</v>
      </c>
      <c r="BF84" s="500"/>
      <c r="BG84" s="500"/>
      <c r="BH84" t="s">
        <v>2534</v>
      </c>
      <c r="BI84" t="s">
        <v>2535</v>
      </c>
      <c r="BJ84" t="s">
        <v>2536</v>
      </c>
      <c r="BK84" s="500"/>
      <c r="BL84" t="s">
        <v>2537</v>
      </c>
      <c r="BM84" t="s">
        <v>2538</v>
      </c>
      <c r="BN84" t="s">
        <v>2539</v>
      </c>
      <c r="BO84" t="s">
        <v>2540</v>
      </c>
      <c r="BP84" t="s">
        <v>2541</v>
      </c>
      <c r="BQ84" t="s">
        <v>2542</v>
      </c>
      <c r="BR84" t="s">
        <v>2543</v>
      </c>
      <c r="BS84" t="s">
        <v>2544</v>
      </c>
      <c r="BT84" t="s">
        <v>2545</v>
      </c>
      <c r="BU84" s="500"/>
      <c r="BV84" s="500"/>
      <c r="BW84" t="s">
        <v>2546</v>
      </c>
      <c r="BX84" t="s">
        <v>2547</v>
      </c>
      <c r="BY84" s="500"/>
      <c r="BZ84" t="s">
        <v>2548</v>
      </c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t="s">
        <v>2549</v>
      </c>
      <c r="BB85" s="500"/>
      <c r="BC85" s="500"/>
      <c r="BD85" t="s">
        <v>2550</v>
      </c>
      <c r="BE85" t="s">
        <v>2551</v>
      </c>
      <c r="BF85" s="500"/>
      <c r="BG85" s="500"/>
      <c r="BH85" t="s">
        <v>2552</v>
      </c>
      <c r="BI85" t="s">
        <v>2553</v>
      </c>
      <c r="BJ85" t="s">
        <v>2554</v>
      </c>
      <c r="BK85" s="500"/>
      <c r="BL85" t="s">
        <v>2555</v>
      </c>
      <c r="BM85" t="s">
        <v>2556</v>
      </c>
      <c r="BN85" t="s">
        <v>2557</v>
      </c>
      <c r="BO85" t="s">
        <v>2558</v>
      </c>
      <c r="BP85" t="s">
        <v>2559</v>
      </c>
      <c r="BQ85" t="s">
        <v>2560</v>
      </c>
      <c r="BR85" t="s">
        <v>2561</v>
      </c>
      <c r="BS85" t="s">
        <v>2562</v>
      </c>
      <c r="BT85" t="s">
        <v>2563</v>
      </c>
      <c r="BU85" s="500"/>
      <c r="BV85" s="500"/>
      <c r="BW85" t="s">
        <v>2564</v>
      </c>
      <c r="BX85" t="s">
        <v>1576</v>
      </c>
      <c r="BY85" s="500"/>
      <c r="BZ85" t="s">
        <v>2565</v>
      </c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t="s">
        <v>2566</v>
      </c>
      <c r="BB86" s="500"/>
      <c r="BC86" s="500"/>
      <c r="BD86" t="s">
        <v>2567</v>
      </c>
      <c r="BE86" t="s">
        <v>2568</v>
      </c>
      <c r="BF86" s="500"/>
      <c r="BG86" s="500"/>
      <c r="BH86" t="s">
        <v>2569</v>
      </c>
      <c r="BI86" t="s">
        <v>2570</v>
      </c>
      <c r="BJ86" t="s">
        <v>2571</v>
      </c>
      <c r="BK86" s="500"/>
      <c r="BL86" t="s">
        <v>1488</v>
      </c>
      <c r="BM86" t="s">
        <v>2572</v>
      </c>
      <c r="BN86" t="s">
        <v>2573</v>
      </c>
      <c r="BO86" t="s">
        <v>2574</v>
      </c>
      <c r="BP86" t="s">
        <v>2575</v>
      </c>
      <c r="BQ86" t="s">
        <v>2576</v>
      </c>
      <c r="BR86" t="s">
        <v>2577</v>
      </c>
      <c r="BS86" t="s">
        <v>2578</v>
      </c>
      <c r="BT86" t="s">
        <v>2579</v>
      </c>
      <c r="BU86" s="500"/>
      <c r="BV86" s="500"/>
      <c r="BW86" t="s">
        <v>2580</v>
      </c>
      <c r="BX86" t="s">
        <v>2581</v>
      </c>
      <c r="BY86" s="500"/>
      <c r="BZ86" t="s">
        <v>2582</v>
      </c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t="s">
        <v>2583</v>
      </c>
      <c r="BB87" s="500"/>
      <c r="BC87" s="500"/>
      <c r="BD87" t="s">
        <v>2584</v>
      </c>
      <c r="BE87" t="s">
        <v>2585</v>
      </c>
      <c r="BF87" s="500"/>
      <c r="BG87" s="500"/>
      <c r="BH87" t="s">
        <v>2586</v>
      </c>
      <c r="BI87" t="s">
        <v>2587</v>
      </c>
      <c r="BJ87" t="s">
        <v>2588</v>
      </c>
      <c r="BK87" s="500"/>
      <c r="BL87" t="s">
        <v>818</v>
      </c>
      <c r="BM87" t="s">
        <v>2589</v>
      </c>
      <c r="BN87" t="s">
        <v>2590</v>
      </c>
      <c r="BO87" t="s">
        <v>2591</v>
      </c>
      <c r="BP87" t="s">
        <v>2592</v>
      </c>
      <c r="BQ87" t="s">
        <v>2593</v>
      </c>
      <c r="BR87" t="s">
        <v>2594</v>
      </c>
      <c r="BS87" t="s">
        <v>2394</v>
      </c>
      <c r="BT87" t="s">
        <v>2595</v>
      </c>
      <c r="BU87" s="500"/>
      <c r="BV87" s="500"/>
      <c r="BW87" t="s">
        <v>2596</v>
      </c>
      <c r="BX87" t="s">
        <v>2597</v>
      </c>
      <c r="BY87" s="500"/>
      <c r="BZ87" t="s">
        <v>2598</v>
      </c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t="s">
        <v>2599</v>
      </c>
      <c r="BB88" s="500"/>
      <c r="BC88" s="500"/>
      <c r="BD88" t="s">
        <v>2600</v>
      </c>
      <c r="BE88" t="s">
        <v>2601</v>
      </c>
      <c r="BF88" s="500"/>
      <c r="BG88" s="500"/>
      <c r="BH88" t="s">
        <v>2602</v>
      </c>
      <c r="BI88" t="s">
        <v>2603</v>
      </c>
      <c r="BJ88" t="s">
        <v>2604</v>
      </c>
      <c r="BK88" s="500"/>
      <c r="BL88" t="s">
        <v>2605</v>
      </c>
      <c r="BM88" t="s">
        <v>2606</v>
      </c>
      <c r="BN88" t="s">
        <v>2607</v>
      </c>
      <c r="BO88" t="s">
        <v>2608</v>
      </c>
      <c r="BP88" t="s">
        <v>2609</v>
      </c>
      <c r="BQ88" t="s">
        <v>2610</v>
      </c>
      <c r="BR88" t="s">
        <v>2611</v>
      </c>
      <c r="BS88" t="s">
        <v>2612</v>
      </c>
      <c r="BT88" t="s">
        <v>2613</v>
      </c>
      <c r="BU88" s="500"/>
      <c r="BV88" s="500"/>
      <c r="BW88" t="s">
        <v>2614</v>
      </c>
      <c r="BX88" t="s">
        <v>2615</v>
      </c>
      <c r="BY88" s="500"/>
      <c r="BZ88" t="s">
        <v>2616</v>
      </c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t="s">
        <v>2617</v>
      </c>
      <c r="BB89" s="500"/>
      <c r="BC89" s="500"/>
      <c r="BD89" t="s">
        <v>2618</v>
      </c>
      <c r="BE89" t="s">
        <v>2619</v>
      </c>
      <c r="BF89" s="500"/>
      <c r="BG89" s="500"/>
      <c r="BH89" t="s">
        <v>2620</v>
      </c>
      <c r="BI89" t="s">
        <v>2621</v>
      </c>
      <c r="BJ89" t="s">
        <v>2622</v>
      </c>
      <c r="BK89" s="500"/>
      <c r="BL89" t="s">
        <v>2623</v>
      </c>
      <c r="BM89" t="s">
        <v>2624</v>
      </c>
      <c r="BN89" t="s">
        <v>2625</v>
      </c>
      <c r="BO89" t="s">
        <v>2626</v>
      </c>
      <c r="BP89" t="s">
        <v>2627</v>
      </c>
      <c r="BQ89" t="s">
        <v>2628</v>
      </c>
      <c r="BR89" t="s">
        <v>2629</v>
      </c>
      <c r="BS89" t="s">
        <v>2630</v>
      </c>
      <c r="BT89" t="s">
        <v>2631</v>
      </c>
      <c r="BU89" s="500"/>
      <c r="BV89" s="500"/>
      <c r="BW89" t="s">
        <v>2632</v>
      </c>
      <c r="BX89" t="s">
        <v>2633</v>
      </c>
      <c r="BY89" s="500"/>
      <c r="BZ89" t="s">
        <v>2634</v>
      </c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t="s">
        <v>2635</v>
      </c>
      <c r="BB90" s="500"/>
      <c r="BC90" s="500"/>
      <c r="BD90" t="s">
        <v>2636</v>
      </c>
      <c r="BE90" t="s">
        <v>2637</v>
      </c>
      <c r="BF90" s="500"/>
      <c r="BG90" s="500"/>
      <c r="BH90" t="s">
        <v>2638</v>
      </c>
      <c r="BI90" t="s">
        <v>2639</v>
      </c>
      <c r="BJ90" t="s">
        <v>2640</v>
      </c>
      <c r="BK90" s="500"/>
      <c r="BL90" t="s">
        <v>2641</v>
      </c>
      <c r="BM90" t="s">
        <v>2642</v>
      </c>
      <c r="BN90" t="s">
        <v>2643</v>
      </c>
      <c r="BO90" t="s">
        <v>2644</v>
      </c>
      <c r="BP90" t="s">
        <v>2645</v>
      </c>
      <c r="BQ90" t="s">
        <v>2646</v>
      </c>
      <c r="BR90" t="s">
        <v>2647</v>
      </c>
      <c r="BS90" t="s">
        <v>2648</v>
      </c>
      <c r="BT90" t="s">
        <v>2649</v>
      </c>
      <c r="BU90" s="500"/>
      <c r="BV90" s="500"/>
      <c r="BW90" t="s">
        <v>2650</v>
      </c>
      <c r="BX90" t="s">
        <v>2651</v>
      </c>
      <c r="BY90" s="500"/>
      <c r="BZ90" t="s">
        <v>2652</v>
      </c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t="s">
        <v>2653</v>
      </c>
      <c r="BB91" s="500"/>
      <c r="BC91" s="500"/>
      <c r="BD91" t="s">
        <v>2654</v>
      </c>
      <c r="BE91" t="s">
        <v>2655</v>
      </c>
      <c r="BF91" s="500"/>
      <c r="BG91" s="500"/>
      <c r="BH91" t="s">
        <v>2656</v>
      </c>
      <c r="BI91" t="s">
        <v>2657</v>
      </c>
      <c r="BJ91" t="s">
        <v>2658</v>
      </c>
      <c r="BK91" s="500"/>
      <c r="BL91" t="s">
        <v>2659</v>
      </c>
      <c r="BM91" t="s">
        <v>2660</v>
      </c>
      <c r="BN91" t="s">
        <v>1366</v>
      </c>
      <c r="BO91" t="s">
        <v>2661</v>
      </c>
      <c r="BP91" t="s">
        <v>2662</v>
      </c>
      <c r="BQ91" t="s">
        <v>2663</v>
      </c>
      <c r="BR91" t="s">
        <v>2664</v>
      </c>
      <c r="BS91" t="s">
        <v>2665</v>
      </c>
      <c r="BT91" t="s">
        <v>2666</v>
      </c>
      <c r="BU91" s="500"/>
      <c r="BV91" s="500"/>
      <c r="BW91" t="s">
        <v>2667</v>
      </c>
      <c r="BX91" t="s">
        <v>2668</v>
      </c>
      <c r="BY91" s="500"/>
      <c r="BZ91" t="s">
        <v>2669</v>
      </c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1"/>
      <c r="AZ92" s="501"/>
      <c r="BA92" t="s">
        <v>2670</v>
      </c>
      <c r="BB92" s="501"/>
      <c r="BC92" s="501"/>
      <c r="BD92" t="s">
        <v>2671</v>
      </c>
      <c r="BE92" t="s">
        <v>2672</v>
      </c>
      <c r="BF92" s="501"/>
      <c r="BG92" s="501"/>
      <c r="BH92" t="s">
        <v>2673</v>
      </c>
      <c r="BI92" t="s">
        <v>2674</v>
      </c>
      <c r="BJ92" t="s">
        <v>2675</v>
      </c>
      <c r="BK92" s="501"/>
      <c r="BL92" t="s">
        <v>2676</v>
      </c>
      <c r="BM92" t="s">
        <v>2677</v>
      </c>
      <c r="BN92" t="s">
        <v>2678</v>
      </c>
      <c r="BO92" t="s">
        <v>849</v>
      </c>
      <c r="BP92" t="s">
        <v>2679</v>
      </c>
      <c r="BQ92" t="s">
        <v>2680</v>
      </c>
      <c r="BR92" t="s">
        <v>2681</v>
      </c>
      <c r="BS92" t="s">
        <v>2682</v>
      </c>
      <c r="BT92" t="s">
        <v>2683</v>
      </c>
      <c r="BU92" s="501"/>
      <c r="BV92" s="501"/>
      <c r="BW92" t="s">
        <v>2684</v>
      </c>
      <c r="BX92" t="s">
        <v>2685</v>
      </c>
      <c r="BY92" s="501"/>
      <c r="BZ92" t="s">
        <v>2686</v>
      </c>
    </row>
    <row r="93" spans="1:78" ht="15.75" customHeight="1" x14ac:dyDescent="0.25">
      <c r="U93" s="35"/>
      <c r="V93" s="35"/>
      <c r="W93" s="35"/>
      <c r="AY93" s="501"/>
      <c r="AZ93" s="501"/>
      <c r="BA93" t="s">
        <v>2687</v>
      </c>
      <c r="BB93" s="501"/>
      <c r="BC93" s="501"/>
      <c r="BD93" t="s">
        <v>2688</v>
      </c>
      <c r="BE93" t="s">
        <v>2689</v>
      </c>
      <c r="BF93" s="501"/>
      <c r="BG93" s="501"/>
      <c r="BH93" t="s">
        <v>2690</v>
      </c>
      <c r="BI93" t="s">
        <v>2691</v>
      </c>
      <c r="BJ93" t="s">
        <v>2692</v>
      </c>
      <c r="BK93" s="501"/>
      <c r="BL93" t="s">
        <v>2693</v>
      </c>
      <c r="BM93" t="s">
        <v>2694</v>
      </c>
      <c r="BN93" t="s">
        <v>2695</v>
      </c>
      <c r="BO93" t="s">
        <v>2696</v>
      </c>
      <c r="BP93" t="s">
        <v>2697</v>
      </c>
      <c r="BQ93" t="s">
        <v>2698</v>
      </c>
      <c r="BR93" t="s">
        <v>2699</v>
      </c>
      <c r="BS93" t="s">
        <v>2700</v>
      </c>
      <c r="BT93" t="s">
        <v>2701</v>
      </c>
      <c r="BU93" s="501"/>
      <c r="BV93" s="501"/>
      <c r="BW93" t="s">
        <v>2702</v>
      </c>
      <c r="BX93" t="s">
        <v>2703</v>
      </c>
      <c r="BY93" s="501"/>
      <c r="BZ93" t="s">
        <v>2704</v>
      </c>
    </row>
    <row r="94" spans="1:78" ht="15.75" customHeight="1" x14ac:dyDescent="0.25">
      <c r="U94" s="35"/>
      <c r="V94" s="35"/>
      <c r="W94" s="35"/>
      <c r="AY94" s="501"/>
      <c r="AZ94" s="501"/>
      <c r="BA94" t="s">
        <v>2705</v>
      </c>
      <c r="BB94" s="501"/>
      <c r="BC94" s="501"/>
      <c r="BD94" t="s">
        <v>2706</v>
      </c>
      <c r="BE94" t="s">
        <v>2707</v>
      </c>
      <c r="BF94" s="501"/>
      <c r="BG94" s="501"/>
      <c r="BH94" t="s">
        <v>2708</v>
      </c>
      <c r="BI94" t="s">
        <v>2709</v>
      </c>
      <c r="BJ94" t="s">
        <v>2710</v>
      </c>
      <c r="BK94" s="501"/>
      <c r="BL94" t="s">
        <v>2711</v>
      </c>
      <c r="BM94" t="s">
        <v>2712</v>
      </c>
      <c r="BN94" t="s">
        <v>2713</v>
      </c>
      <c r="BO94" t="s">
        <v>2714</v>
      </c>
      <c r="BP94" t="s">
        <v>2715</v>
      </c>
      <c r="BQ94" t="s">
        <v>2716</v>
      </c>
      <c r="BR94" s="501"/>
      <c r="BS94" t="s">
        <v>2180</v>
      </c>
      <c r="BT94" t="s">
        <v>2717</v>
      </c>
      <c r="BU94" s="501"/>
      <c r="BV94" s="501"/>
      <c r="BW94" t="s">
        <v>2718</v>
      </c>
      <c r="BX94" t="s">
        <v>2719</v>
      </c>
      <c r="BY94" s="501"/>
      <c r="BZ94" t="s">
        <v>2677</v>
      </c>
    </row>
    <row r="95" spans="1:78" ht="15.75" customHeight="1" x14ac:dyDescent="0.25">
      <c r="U95" s="35"/>
      <c r="V95" s="35"/>
      <c r="W95" s="35"/>
      <c r="AY95" s="501"/>
      <c r="AZ95" s="501"/>
      <c r="BA95" t="s">
        <v>2720</v>
      </c>
      <c r="BB95" s="501"/>
      <c r="BC95" s="501"/>
      <c r="BD95" t="s">
        <v>2721</v>
      </c>
      <c r="BE95" t="s">
        <v>2722</v>
      </c>
      <c r="BF95" s="501"/>
      <c r="BG95" s="501"/>
      <c r="BH95" t="s">
        <v>2723</v>
      </c>
      <c r="BI95" t="s">
        <v>2662</v>
      </c>
      <c r="BJ95" t="s">
        <v>2724</v>
      </c>
      <c r="BK95" s="501"/>
      <c r="BL95" t="s">
        <v>2725</v>
      </c>
      <c r="BM95" t="s">
        <v>2726</v>
      </c>
      <c r="BN95" t="s">
        <v>2727</v>
      </c>
      <c r="BO95" t="s">
        <v>2728</v>
      </c>
      <c r="BP95" t="s">
        <v>2729</v>
      </c>
      <c r="BQ95" t="s">
        <v>2730</v>
      </c>
      <c r="BR95" s="501"/>
      <c r="BS95" t="s">
        <v>2731</v>
      </c>
      <c r="BT95" t="s">
        <v>2732</v>
      </c>
      <c r="BU95" s="501"/>
      <c r="BV95" s="501"/>
      <c r="BW95" t="s">
        <v>2733</v>
      </c>
      <c r="BX95" t="s">
        <v>2734</v>
      </c>
      <c r="BY95" s="501"/>
      <c r="BZ95" t="s">
        <v>2735</v>
      </c>
    </row>
    <row r="96" spans="1:78" ht="15.75" customHeight="1" x14ac:dyDescent="0.25">
      <c r="U96" s="35"/>
      <c r="V96" s="35"/>
      <c r="W96" s="35"/>
      <c r="AY96" s="501"/>
      <c r="AZ96" s="501"/>
      <c r="BA96" t="s">
        <v>2736</v>
      </c>
      <c r="BB96" s="501"/>
      <c r="BC96" s="501"/>
      <c r="BD96" t="s">
        <v>2737</v>
      </c>
      <c r="BE96" t="s">
        <v>2738</v>
      </c>
      <c r="BF96" s="501"/>
      <c r="BG96" s="501"/>
      <c r="BH96" t="s">
        <v>2739</v>
      </c>
      <c r="BI96" t="s">
        <v>2740</v>
      </c>
      <c r="BJ96" t="s">
        <v>2741</v>
      </c>
      <c r="BK96" s="501"/>
      <c r="BL96" t="s">
        <v>2742</v>
      </c>
      <c r="BM96" t="s">
        <v>2743</v>
      </c>
      <c r="BN96" t="s">
        <v>2744</v>
      </c>
      <c r="BO96" t="s">
        <v>2745</v>
      </c>
      <c r="BP96" t="s">
        <v>2746</v>
      </c>
      <c r="BQ96" t="s">
        <v>2747</v>
      </c>
      <c r="BR96" s="501"/>
      <c r="BS96" t="s">
        <v>2748</v>
      </c>
      <c r="BT96" t="s">
        <v>2749</v>
      </c>
      <c r="BU96" s="501"/>
      <c r="BV96" s="501"/>
      <c r="BW96" t="s">
        <v>2750</v>
      </c>
      <c r="BX96" t="s">
        <v>2751</v>
      </c>
      <c r="BY96" s="501"/>
      <c r="BZ96" t="s">
        <v>2752</v>
      </c>
    </row>
    <row r="97" spans="21:78" ht="15.75" customHeight="1" x14ac:dyDescent="0.25">
      <c r="U97" s="35"/>
      <c r="V97" s="35"/>
      <c r="W97" s="35"/>
      <c r="BA97" t="s">
        <v>2753</v>
      </c>
      <c r="BD97" t="s">
        <v>2754</v>
      </c>
      <c r="BE97" t="s">
        <v>1753</v>
      </c>
      <c r="BH97" t="s">
        <v>2755</v>
      </c>
      <c r="BI97" t="s">
        <v>2756</v>
      </c>
      <c r="BJ97" t="s">
        <v>2757</v>
      </c>
      <c r="BL97" t="s">
        <v>2758</v>
      </c>
      <c r="BM97" t="s">
        <v>2759</v>
      </c>
      <c r="BN97" t="s">
        <v>2760</v>
      </c>
      <c r="BO97" t="s">
        <v>2761</v>
      </c>
      <c r="BP97" t="s">
        <v>2762</v>
      </c>
      <c r="BQ97" t="s">
        <v>2763</v>
      </c>
      <c r="BS97" t="s">
        <v>2764</v>
      </c>
      <c r="BT97" t="s">
        <v>2765</v>
      </c>
      <c r="BW97" t="s">
        <v>2766</v>
      </c>
      <c r="BX97" t="s">
        <v>2767</v>
      </c>
      <c r="BZ97" t="s">
        <v>2768</v>
      </c>
    </row>
    <row r="98" spans="21:78" ht="15.75" customHeight="1" x14ac:dyDescent="0.25">
      <c r="U98" s="35"/>
      <c r="V98" s="35"/>
      <c r="W98" s="35"/>
      <c r="BA98" t="s">
        <v>2769</v>
      </c>
      <c r="BD98" t="s">
        <v>2770</v>
      </c>
      <c r="BE98" t="s">
        <v>2771</v>
      </c>
      <c r="BH98" t="s">
        <v>2772</v>
      </c>
      <c r="BI98" t="s">
        <v>2773</v>
      </c>
      <c r="BJ98" t="s">
        <v>2774</v>
      </c>
      <c r="BL98" t="s">
        <v>2775</v>
      </c>
      <c r="BM98" t="s">
        <v>2776</v>
      </c>
      <c r="BN98" t="s">
        <v>2777</v>
      </c>
      <c r="BO98" t="s">
        <v>2778</v>
      </c>
      <c r="BP98" t="s">
        <v>2779</v>
      </c>
      <c r="BQ98" t="s">
        <v>2780</v>
      </c>
      <c r="BS98" t="s">
        <v>2781</v>
      </c>
      <c r="BT98" t="s">
        <v>1542</v>
      </c>
      <c r="BW98" t="s">
        <v>2782</v>
      </c>
      <c r="BX98" t="s">
        <v>2783</v>
      </c>
      <c r="BZ98" t="s">
        <v>2784</v>
      </c>
    </row>
    <row r="99" spans="21:78" ht="15.75" customHeight="1" x14ac:dyDescent="0.25">
      <c r="U99" s="35"/>
      <c r="V99" s="35"/>
      <c r="W99" s="35"/>
      <c r="BA99" t="s">
        <v>2785</v>
      </c>
      <c r="BD99" t="s">
        <v>2786</v>
      </c>
      <c r="BE99" t="s">
        <v>2787</v>
      </c>
      <c r="BH99" t="s">
        <v>2788</v>
      </c>
      <c r="BI99" t="s">
        <v>2789</v>
      </c>
      <c r="BJ99" t="s">
        <v>2790</v>
      </c>
      <c r="BL99" t="s">
        <v>2791</v>
      </c>
      <c r="BM99" t="s">
        <v>2792</v>
      </c>
      <c r="BN99" t="s">
        <v>2793</v>
      </c>
      <c r="BO99" t="s">
        <v>2794</v>
      </c>
      <c r="BP99" t="s">
        <v>2795</v>
      </c>
      <c r="BQ99" t="s">
        <v>2796</v>
      </c>
      <c r="BS99" t="s">
        <v>2797</v>
      </c>
      <c r="BT99" t="s">
        <v>2798</v>
      </c>
      <c r="BW99" t="s">
        <v>2799</v>
      </c>
      <c r="BX99" t="s">
        <v>2800</v>
      </c>
      <c r="BZ99" t="s">
        <v>2801</v>
      </c>
    </row>
    <row r="100" spans="21:78" ht="15.75" customHeight="1" x14ac:dyDescent="0.25">
      <c r="U100" s="35"/>
      <c r="V100" s="35"/>
      <c r="W100" s="35"/>
      <c r="BA100" t="s">
        <v>2802</v>
      </c>
      <c r="BD100" t="s">
        <v>2803</v>
      </c>
      <c r="BE100" t="s">
        <v>2804</v>
      </c>
      <c r="BH100" t="s">
        <v>2805</v>
      </c>
      <c r="BI100" t="s">
        <v>2806</v>
      </c>
      <c r="BJ100" t="s">
        <v>2807</v>
      </c>
      <c r="BL100" t="s">
        <v>2808</v>
      </c>
      <c r="BM100" t="s">
        <v>2809</v>
      </c>
      <c r="BN100" t="s">
        <v>2810</v>
      </c>
      <c r="BO100" t="s">
        <v>2811</v>
      </c>
      <c r="BP100" t="s">
        <v>2812</v>
      </c>
      <c r="BQ100" t="s">
        <v>2813</v>
      </c>
      <c r="BS100" t="s">
        <v>2814</v>
      </c>
      <c r="BT100" t="s">
        <v>2815</v>
      </c>
      <c r="BW100" t="s">
        <v>2816</v>
      </c>
      <c r="BX100" t="s">
        <v>2817</v>
      </c>
      <c r="BZ100" t="s">
        <v>2818</v>
      </c>
    </row>
    <row r="101" spans="21:78" ht="15.75" customHeight="1" x14ac:dyDescent="0.25">
      <c r="U101" s="35"/>
      <c r="V101" s="35"/>
      <c r="W101" s="35"/>
      <c r="BA101" t="s">
        <v>2819</v>
      </c>
      <c r="BD101" t="s">
        <v>2820</v>
      </c>
      <c r="BE101" t="s">
        <v>2821</v>
      </c>
      <c r="BH101" t="s">
        <v>2822</v>
      </c>
      <c r="BI101" t="s">
        <v>2823</v>
      </c>
      <c r="BJ101" t="s">
        <v>2824</v>
      </c>
      <c r="BL101" t="s">
        <v>2825</v>
      </c>
      <c r="BM101" t="s">
        <v>2826</v>
      </c>
      <c r="BN101" t="s">
        <v>2827</v>
      </c>
      <c r="BO101" t="s">
        <v>1443</v>
      </c>
      <c r="BP101" t="s">
        <v>2828</v>
      </c>
      <c r="BQ101" t="s">
        <v>2829</v>
      </c>
      <c r="BS101" t="s">
        <v>2830</v>
      </c>
      <c r="BT101" t="s">
        <v>2831</v>
      </c>
      <c r="BW101" t="s">
        <v>2832</v>
      </c>
      <c r="BX101" t="s">
        <v>1826</v>
      </c>
      <c r="BZ101" t="s">
        <v>2833</v>
      </c>
    </row>
    <row r="102" spans="21:78" ht="15.75" customHeight="1" x14ac:dyDescent="0.25">
      <c r="U102" s="35"/>
      <c r="V102" s="35"/>
      <c r="W102" s="35"/>
      <c r="BA102" t="s">
        <v>2834</v>
      </c>
      <c r="BD102" t="s">
        <v>2835</v>
      </c>
      <c r="BE102" t="s">
        <v>2836</v>
      </c>
      <c r="BH102" t="s">
        <v>2837</v>
      </c>
      <c r="BI102" t="s">
        <v>2838</v>
      </c>
      <c r="BJ102" t="s">
        <v>2839</v>
      </c>
      <c r="BL102" t="s">
        <v>1386</v>
      </c>
      <c r="BM102" t="s">
        <v>2840</v>
      </c>
      <c r="BN102" t="s">
        <v>2841</v>
      </c>
      <c r="BO102" t="s">
        <v>2842</v>
      </c>
      <c r="BP102" t="s">
        <v>2843</v>
      </c>
      <c r="BQ102" t="s">
        <v>2844</v>
      </c>
      <c r="BS102" t="s">
        <v>2845</v>
      </c>
      <c r="BT102" t="s">
        <v>2846</v>
      </c>
      <c r="BW102" t="s">
        <v>2847</v>
      </c>
      <c r="BX102" t="s">
        <v>2848</v>
      </c>
      <c r="BZ102" t="s">
        <v>2849</v>
      </c>
    </row>
    <row r="103" spans="21:78" ht="15.75" customHeight="1" x14ac:dyDescent="0.25">
      <c r="U103" s="35"/>
      <c r="V103" s="35"/>
      <c r="W103" s="35"/>
      <c r="BA103" t="s">
        <v>2850</v>
      </c>
      <c r="BD103" t="s">
        <v>2851</v>
      </c>
      <c r="BE103" t="s">
        <v>2852</v>
      </c>
      <c r="BH103" t="s">
        <v>2853</v>
      </c>
      <c r="BI103" t="s">
        <v>2854</v>
      </c>
      <c r="BJ103" t="s">
        <v>2855</v>
      </c>
      <c r="BL103" t="s">
        <v>2856</v>
      </c>
      <c r="BM103" t="s">
        <v>2857</v>
      </c>
      <c r="BN103" t="s">
        <v>2858</v>
      </c>
      <c r="BO103" t="s">
        <v>2859</v>
      </c>
      <c r="BP103" t="s">
        <v>2860</v>
      </c>
      <c r="BQ103" t="s">
        <v>2861</v>
      </c>
      <c r="BS103" t="s">
        <v>2862</v>
      </c>
      <c r="BT103" t="s">
        <v>2863</v>
      </c>
      <c r="BW103" t="s">
        <v>2864</v>
      </c>
      <c r="BX103" t="s">
        <v>2865</v>
      </c>
      <c r="BZ103" t="s">
        <v>2866</v>
      </c>
    </row>
    <row r="104" spans="21:78" ht="15.75" customHeight="1" x14ac:dyDescent="0.25">
      <c r="U104" s="35"/>
      <c r="V104" s="35"/>
      <c r="W104" s="35"/>
      <c r="BD104" t="s">
        <v>2867</v>
      </c>
      <c r="BE104" t="s">
        <v>2868</v>
      </c>
      <c r="BH104" t="s">
        <v>2869</v>
      </c>
      <c r="BI104" t="s">
        <v>2870</v>
      </c>
      <c r="BJ104" t="s">
        <v>2871</v>
      </c>
      <c r="BL104" t="s">
        <v>2872</v>
      </c>
      <c r="BM104" t="s">
        <v>2873</v>
      </c>
      <c r="BN104" t="s">
        <v>2874</v>
      </c>
      <c r="BO104" t="s">
        <v>2875</v>
      </c>
      <c r="BP104" t="s">
        <v>2876</v>
      </c>
      <c r="BQ104" t="s">
        <v>2877</v>
      </c>
      <c r="BS104" t="s">
        <v>2878</v>
      </c>
      <c r="BT104" t="s">
        <v>2879</v>
      </c>
      <c r="BW104" t="s">
        <v>2880</v>
      </c>
      <c r="BX104" t="s">
        <v>2881</v>
      </c>
      <c r="BZ104" t="s">
        <v>2882</v>
      </c>
    </row>
    <row r="105" spans="21:78" ht="15.75" customHeight="1" x14ac:dyDescent="0.25">
      <c r="U105" s="35"/>
      <c r="V105" s="35"/>
      <c r="W105" s="35"/>
      <c r="BD105" t="s">
        <v>2883</v>
      </c>
      <c r="BE105" t="s">
        <v>2884</v>
      </c>
      <c r="BH105" t="s">
        <v>2885</v>
      </c>
      <c r="BI105" t="s">
        <v>2886</v>
      </c>
      <c r="BJ105" t="s">
        <v>2887</v>
      </c>
      <c r="BL105" t="s">
        <v>2888</v>
      </c>
      <c r="BM105" t="s">
        <v>2889</v>
      </c>
      <c r="BN105" t="s">
        <v>2890</v>
      </c>
      <c r="BO105" t="s">
        <v>2891</v>
      </c>
      <c r="BP105" t="s">
        <v>2892</v>
      </c>
      <c r="BQ105" t="s">
        <v>2893</v>
      </c>
      <c r="BS105" t="s">
        <v>2894</v>
      </c>
      <c r="BT105" t="s">
        <v>2895</v>
      </c>
      <c r="BW105" t="s">
        <v>2896</v>
      </c>
      <c r="BX105" t="s">
        <v>2897</v>
      </c>
      <c r="BZ105" t="s">
        <v>2898</v>
      </c>
    </row>
    <row r="106" spans="21:78" ht="15.75" customHeight="1" x14ac:dyDescent="0.25">
      <c r="U106" s="35"/>
      <c r="V106" s="35"/>
      <c r="W106" s="35"/>
      <c r="BD106" t="s">
        <v>2129</v>
      </c>
      <c r="BE106" t="s">
        <v>2899</v>
      </c>
      <c r="BH106" t="s">
        <v>2283</v>
      </c>
      <c r="BI106" t="s">
        <v>2900</v>
      </c>
      <c r="BJ106" t="s">
        <v>2901</v>
      </c>
      <c r="BL106" t="s">
        <v>2902</v>
      </c>
      <c r="BM106" t="s">
        <v>2903</v>
      </c>
      <c r="BN106" t="s">
        <v>2904</v>
      </c>
      <c r="BO106" t="s">
        <v>2905</v>
      </c>
      <c r="BP106" t="s">
        <v>2906</v>
      </c>
      <c r="BQ106" t="s">
        <v>2907</v>
      </c>
      <c r="BS106" t="s">
        <v>2622</v>
      </c>
      <c r="BT106" t="s">
        <v>2908</v>
      </c>
      <c r="BW106" t="s">
        <v>2909</v>
      </c>
      <c r="BX106" t="s">
        <v>2910</v>
      </c>
      <c r="BZ106" t="s">
        <v>2911</v>
      </c>
    </row>
    <row r="107" spans="21:78" ht="15.75" customHeight="1" x14ac:dyDescent="0.25">
      <c r="U107" s="35"/>
      <c r="V107" s="35"/>
      <c r="W107" s="35"/>
      <c r="BD107" t="s">
        <v>2912</v>
      </c>
      <c r="BE107" t="s">
        <v>2913</v>
      </c>
      <c r="BH107" t="s">
        <v>2914</v>
      </c>
      <c r="BI107" t="s">
        <v>2915</v>
      </c>
      <c r="BJ107" t="s">
        <v>1076</v>
      </c>
      <c r="BL107" t="s">
        <v>2916</v>
      </c>
      <c r="BM107" t="s">
        <v>2917</v>
      </c>
      <c r="BN107" t="s">
        <v>2918</v>
      </c>
      <c r="BO107" t="s">
        <v>2919</v>
      </c>
      <c r="BP107" t="s">
        <v>2920</v>
      </c>
      <c r="BQ107" t="s">
        <v>2921</v>
      </c>
      <c r="BS107" t="s">
        <v>2922</v>
      </c>
      <c r="BT107" t="s">
        <v>2923</v>
      </c>
      <c r="BW107" t="s">
        <v>2924</v>
      </c>
      <c r="BX107" t="s">
        <v>2925</v>
      </c>
      <c r="BZ107" t="s">
        <v>2059</v>
      </c>
    </row>
    <row r="108" spans="21:78" ht="15.75" customHeight="1" x14ac:dyDescent="0.25">
      <c r="U108" s="35"/>
      <c r="V108" s="35"/>
      <c r="W108" s="35"/>
      <c r="BD108" t="s">
        <v>2926</v>
      </c>
      <c r="BE108" t="s">
        <v>2927</v>
      </c>
      <c r="BH108" t="s">
        <v>2928</v>
      </c>
      <c r="BI108" t="s">
        <v>2929</v>
      </c>
      <c r="BJ108" t="s">
        <v>2930</v>
      </c>
      <c r="BL108" t="s">
        <v>1750</v>
      </c>
      <c r="BM108" t="s">
        <v>2931</v>
      </c>
      <c r="BN108" t="s">
        <v>2932</v>
      </c>
      <c r="BO108" t="s">
        <v>2933</v>
      </c>
      <c r="BP108" t="s">
        <v>2934</v>
      </c>
      <c r="BQ108" t="s">
        <v>2935</v>
      </c>
      <c r="BS108" t="s">
        <v>2936</v>
      </c>
      <c r="BT108" t="s">
        <v>2937</v>
      </c>
      <c r="BW108" t="s">
        <v>2938</v>
      </c>
      <c r="BX108" t="s">
        <v>2939</v>
      </c>
      <c r="BZ108" t="s">
        <v>2940</v>
      </c>
    </row>
    <row r="109" spans="21:78" ht="15.75" customHeight="1" x14ac:dyDescent="0.25">
      <c r="U109" s="35"/>
      <c r="V109" s="35"/>
      <c r="W109" s="35"/>
      <c r="BD109" t="s">
        <v>2941</v>
      </c>
      <c r="BE109" t="s">
        <v>2942</v>
      </c>
      <c r="BH109" t="s">
        <v>2943</v>
      </c>
      <c r="BI109" t="s">
        <v>2944</v>
      </c>
      <c r="BJ109" t="s">
        <v>2945</v>
      </c>
      <c r="BL109" t="s">
        <v>2946</v>
      </c>
      <c r="BM109" t="s">
        <v>2947</v>
      </c>
      <c r="BN109" t="s">
        <v>2948</v>
      </c>
      <c r="BO109" t="s">
        <v>2949</v>
      </c>
      <c r="BP109" t="s">
        <v>2950</v>
      </c>
      <c r="BQ109" t="s">
        <v>2951</v>
      </c>
      <c r="BS109" t="s">
        <v>2952</v>
      </c>
      <c r="BT109" t="s">
        <v>2953</v>
      </c>
      <c r="BW109" t="s">
        <v>2954</v>
      </c>
      <c r="BX109" t="s">
        <v>2955</v>
      </c>
      <c r="BZ109" t="s">
        <v>2956</v>
      </c>
    </row>
    <row r="110" spans="21:78" ht="15.75" customHeight="1" x14ac:dyDescent="0.25">
      <c r="U110" s="35"/>
      <c r="V110" s="35"/>
      <c r="W110" s="35"/>
      <c r="BD110" t="s">
        <v>2957</v>
      </c>
      <c r="BE110" t="s">
        <v>2958</v>
      </c>
      <c r="BH110" t="s">
        <v>2959</v>
      </c>
      <c r="BI110" t="s">
        <v>2960</v>
      </c>
      <c r="BJ110" t="s">
        <v>2961</v>
      </c>
      <c r="BL110" t="s">
        <v>2962</v>
      </c>
      <c r="BM110" t="s">
        <v>2963</v>
      </c>
      <c r="BN110" t="s">
        <v>2964</v>
      </c>
      <c r="BO110" t="s">
        <v>2965</v>
      </c>
      <c r="BP110" t="s">
        <v>2966</v>
      </c>
      <c r="BQ110" t="s">
        <v>2967</v>
      </c>
      <c r="BS110" t="s">
        <v>2968</v>
      </c>
      <c r="BT110" t="s">
        <v>2969</v>
      </c>
      <c r="BW110" t="s">
        <v>2970</v>
      </c>
      <c r="BX110" t="s">
        <v>2971</v>
      </c>
      <c r="BZ110" t="s">
        <v>2972</v>
      </c>
    </row>
    <row r="111" spans="21:78" ht="15.75" customHeight="1" x14ac:dyDescent="0.25">
      <c r="U111" s="35"/>
      <c r="V111" s="35"/>
      <c r="W111" s="35"/>
      <c r="BD111" t="s">
        <v>2973</v>
      </c>
      <c r="BE111" t="s">
        <v>2974</v>
      </c>
      <c r="BH111" t="s">
        <v>2975</v>
      </c>
      <c r="BI111" t="s">
        <v>2976</v>
      </c>
      <c r="BJ111" t="s">
        <v>2977</v>
      </c>
      <c r="BL111" t="s">
        <v>2978</v>
      </c>
      <c r="BM111" t="s">
        <v>2979</v>
      </c>
      <c r="BN111" t="s">
        <v>2980</v>
      </c>
      <c r="BO111" t="s">
        <v>2981</v>
      </c>
      <c r="BP111" t="s">
        <v>2982</v>
      </c>
      <c r="BQ111" t="s">
        <v>2983</v>
      </c>
      <c r="BS111" t="s">
        <v>2984</v>
      </c>
      <c r="BT111" t="s">
        <v>2985</v>
      </c>
      <c r="BW111" t="s">
        <v>2986</v>
      </c>
      <c r="BX111" t="s">
        <v>2987</v>
      </c>
      <c r="BZ111" t="s">
        <v>2988</v>
      </c>
    </row>
    <row r="112" spans="21:78" ht="15.75" customHeight="1" x14ac:dyDescent="0.25">
      <c r="U112" s="35"/>
      <c r="V112" s="35"/>
      <c r="W112" s="35"/>
      <c r="BD112" t="s">
        <v>2989</v>
      </c>
      <c r="BE112" t="s">
        <v>2990</v>
      </c>
      <c r="BH112" t="s">
        <v>2991</v>
      </c>
      <c r="BI112" t="s">
        <v>2992</v>
      </c>
      <c r="BJ112" t="s">
        <v>2993</v>
      </c>
      <c r="BL112" t="s">
        <v>2994</v>
      </c>
      <c r="BM112" t="s">
        <v>2995</v>
      </c>
      <c r="BN112" t="s">
        <v>2996</v>
      </c>
      <c r="BO112" t="s">
        <v>2997</v>
      </c>
      <c r="BP112" t="s">
        <v>2998</v>
      </c>
      <c r="BQ112" t="s">
        <v>2746</v>
      </c>
      <c r="BS112" t="s">
        <v>2999</v>
      </c>
      <c r="BT112" t="s">
        <v>2103</v>
      </c>
      <c r="BW112" t="s">
        <v>3000</v>
      </c>
      <c r="BX112" t="s">
        <v>3001</v>
      </c>
      <c r="BZ112" t="s">
        <v>3002</v>
      </c>
    </row>
    <row r="113" spans="21:78" ht="15.75" customHeight="1" x14ac:dyDescent="0.25">
      <c r="U113" s="35"/>
      <c r="V113" s="35"/>
      <c r="W113" s="35"/>
      <c r="BD113" t="s">
        <v>3003</v>
      </c>
      <c r="BE113" t="s">
        <v>3004</v>
      </c>
      <c r="BH113" t="s">
        <v>3005</v>
      </c>
      <c r="BI113" t="s">
        <v>3006</v>
      </c>
      <c r="BJ113" t="s">
        <v>3007</v>
      </c>
      <c r="BL113" t="s">
        <v>3008</v>
      </c>
      <c r="BM113" t="s">
        <v>3009</v>
      </c>
      <c r="BN113" t="s">
        <v>3010</v>
      </c>
      <c r="BO113" t="s">
        <v>3011</v>
      </c>
      <c r="BP113" t="s">
        <v>3012</v>
      </c>
      <c r="BQ113" t="s">
        <v>3013</v>
      </c>
      <c r="BS113" t="s">
        <v>3014</v>
      </c>
      <c r="BT113" t="s">
        <v>2489</v>
      </c>
      <c r="BW113" t="s">
        <v>3015</v>
      </c>
      <c r="BX113" t="s">
        <v>3016</v>
      </c>
      <c r="BZ113" t="s">
        <v>3017</v>
      </c>
    </row>
    <row r="114" spans="21:78" ht="15.75" customHeight="1" x14ac:dyDescent="0.25">
      <c r="U114" s="35"/>
      <c r="V114" s="35"/>
      <c r="W114" s="35"/>
      <c r="BD114" t="s">
        <v>3018</v>
      </c>
      <c r="BE114" t="s">
        <v>3019</v>
      </c>
      <c r="BH114" t="s">
        <v>3020</v>
      </c>
      <c r="BI114" t="s">
        <v>3021</v>
      </c>
      <c r="BJ114" t="s">
        <v>3022</v>
      </c>
      <c r="BL114" t="s">
        <v>3023</v>
      </c>
      <c r="BM114" t="s">
        <v>3024</v>
      </c>
      <c r="BN114" t="s">
        <v>3025</v>
      </c>
      <c r="BO114" t="s">
        <v>3026</v>
      </c>
      <c r="BP114" t="s">
        <v>3027</v>
      </c>
      <c r="BQ114" t="s">
        <v>3028</v>
      </c>
      <c r="BS114" t="s">
        <v>3029</v>
      </c>
      <c r="BT114" t="s">
        <v>3030</v>
      </c>
      <c r="BW114" t="s">
        <v>3031</v>
      </c>
      <c r="BX114" t="s">
        <v>3032</v>
      </c>
      <c r="BZ114" t="s">
        <v>3033</v>
      </c>
    </row>
    <row r="115" spans="21:78" ht="15.75" customHeight="1" x14ac:dyDescent="0.25">
      <c r="U115" s="35"/>
      <c r="V115" s="35"/>
      <c r="W115" s="35"/>
      <c r="BD115" t="s">
        <v>3034</v>
      </c>
      <c r="BE115" t="s">
        <v>3035</v>
      </c>
      <c r="BH115" t="s">
        <v>3036</v>
      </c>
      <c r="BI115" t="s">
        <v>3037</v>
      </c>
      <c r="BJ115" t="s">
        <v>3038</v>
      </c>
      <c r="BL115" t="s">
        <v>3039</v>
      </c>
      <c r="BM115" t="s">
        <v>3040</v>
      </c>
      <c r="BN115" t="s">
        <v>3041</v>
      </c>
      <c r="BO115" t="s">
        <v>3042</v>
      </c>
      <c r="BP115" t="s">
        <v>3043</v>
      </c>
      <c r="BQ115" t="s">
        <v>3044</v>
      </c>
      <c r="BS115" t="s">
        <v>3045</v>
      </c>
      <c r="BT115" t="s">
        <v>3046</v>
      </c>
      <c r="BW115" t="s">
        <v>3047</v>
      </c>
      <c r="BX115" t="s">
        <v>3048</v>
      </c>
      <c r="BZ115" t="s">
        <v>3049</v>
      </c>
    </row>
    <row r="116" spans="21:78" ht="15.75" customHeight="1" x14ac:dyDescent="0.25">
      <c r="U116" s="35"/>
      <c r="V116" s="35"/>
      <c r="W116" s="35"/>
      <c r="BD116" t="s">
        <v>3050</v>
      </c>
      <c r="BE116" t="s">
        <v>3051</v>
      </c>
      <c r="BH116" t="s">
        <v>3052</v>
      </c>
      <c r="BI116" t="s">
        <v>3053</v>
      </c>
      <c r="BJ116" t="s">
        <v>3054</v>
      </c>
      <c r="BL116" t="s">
        <v>3055</v>
      </c>
      <c r="BM116" t="s">
        <v>3056</v>
      </c>
      <c r="BN116" t="s">
        <v>3057</v>
      </c>
      <c r="BO116" t="s">
        <v>2151</v>
      </c>
      <c r="BP116" t="s">
        <v>3058</v>
      </c>
      <c r="BQ116" t="s">
        <v>3059</v>
      </c>
      <c r="BS116" t="s">
        <v>3060</v>
      </c>
      <c r="BT116" t="s">
        <v>3061</v>
      </c>
      <c r="BW116" t="s">
        <v>3062</v>
      </c>
      <c r="BX116" t="s">
        <v>3063</v>
      </c>
      <c r="BZ116" t="s">
        <v>3064</v>
      </c>
    </row>
    <row r="117" spans="21:78" ht="15.75" customHeight="1" x14ac:dyDescent="0.25">
      <c r="U117" s="35"/>
      <c r="V117" s="35"/>
      <c r="W117" s="35"/>
      <c r="BD117" t="s">
        <v>3065</v>
      </c>
      <c r="BE117" t="s">
        <v>3066</v>
      </c>
      <c r="BH117" t="s">
        <v>3067</v>
      </c>
      <c r="BI117" t="s">
        <v>3068</v>
      </c>
      <c r="BJ117" t="s">
        <v>3069</v>
      </c>
      <c r="BL117" t="s">
        <v>3070</v>
      </c>
      <c r="BM117" t="s">
        <v>3071</v>
      </c>
      <c r="BN117" t="s">
        <v>3072</v>
      </c>
      <c r="BO117" t="s">
        <v>3073</v>
      </c>
      <c r="BP117" t="s">
        <v>3074</v>
      </c>
      <c r="BQ117" t="s">
        <v>3075</v>
      </c>
      <c r="BS117" t="s">
        <v>3076</v>
      </c>
      <c r="BT117" t="s">
        <v>3077</v>
      </c>
      <c r="BW117" t="s">
        <v>3078</v>
      </c>
      <c r="BX117" t="s">
        <v>3079</v>
      </c>
      <c r="BZ117" t="s">
        <v>3080</v>
      </c>
    </row>
    <row r="118" spans="21:78" ht="15.75" customHeight="1" x14ac:dyDescent="0.25">
      <c r="U118" s="35"/>
      <c r="V118" s="35"/>
      <c r="W118" s="35"/>
      <c r="BD118" t="s">
        <v>3081</v>
      </c>
      <c r="BE118" t="s">
        <v>3082</v>
      </c>
      <c r="BH118" t="s">
        <v>3083</v>
      </c>
      <c r="BI118" t="s">
        <v>3084</v>
      </c>
      <c r="BJ118" t="s">
        <v>3085</v>
      </c>
      <c r="BL118" t="s">
        <v>3086</v>
      </c>
      <c r="BM118" t="s">
        <v>3087</v>
      </c>
      <c r="BN118" t="s">
        <v>3088</v>
      </c>
      <c r="BO118" t="s">
        <v>3089</v>
      </c>
      <c r="BP118" t="s">
        <v>3090</v>
      </c>
      <c r="BQ118" t="s">
        <v>3091</v>
      </c>
      <c r="BS118" t="s">
        <v>3092</v>
      </c>
      <c r="BT118" t="s">
        <v>3093</v>
      </c>
      <c r="BW118" t="s">
        <v>3094</v>
      </c>
      <c r="BX118" t="s">
        <v>3095</v>
      </c>
      <c r="BZ118" t="s">
        <v>3096</v>
      </c>
    </row>
    <row r="119" spans="21:78" ht="15.75" customHeight="1" x14ac:dyDescent="0.25">
      <c r="U119" s="35"/>
      <c r="V119" s="35"/>
      <c r="W119" s="35"/>
      <c r="BD119" t="s">
        <v>3097</v>
      </c>
      <c r="BE119" t="s">
        <v>3098</v>
      </c>
      <c r="BH119" t="s">
        <v>1962</v>
      </c>
      <c r="BI119" t="s">
        <v>3099</v>
      </c>
      <c r="BJ119" t="s">
        <v>3100</v>
      </c>
      <c r="BL119" t="s">
        <v>3101</v>
      </c>
      <c r="BM119" t="s">
        <v>3102</v>
      </c>
      <c r="BN119" t="s">
        <v>3103</v>
      </c>
      <c r="BO119" t="s">
        <v>3104</v>
      </c>
      <c r="BP119" t="s">
        <v>1558</v>
      </c>
      <c r="BQ119" t="s">
        <v>3105</v>
      </c>
      <c r="BS119" t="s">
        <v>3106</v>
      </c>
      <c r="BT119" t="s">
        <v>3107</v>
      </c>
      <c r="BW119" t="s">
        <v>3108</v>
      </c>
      <c r="BX119" t="s">
        <v>3109</v>
      </c>
      <c r="BZ119" t="s">
        <v>3110</v>
      </c>
    </row>
    <row r="120" spans="21:78" ht="15.75" customHeight="1" x14ac:dyDescent="0.25">
      <c r="U120" s="35"/>
      <c r="V120" s="35"/>
      <c r="W120" s="35"/>
      <c r="BD120" t="s">
        <v>3111</v>
      </c>
      <c r="BE120" t="s">
        <v>3112</v>
      </c>
      <c r="BH120" t="s">
        <v>3113</v>
      </c>
      <c r="BI120" t="s">
        <v>3114</v>
      </c>
      <c r="BJ120" t="s">
        <v>3115</v>
      </c>
      <c r="BL120" t="s">
        <v>1051</v>
      </c>
      <c r="BM120" t="s">
        <v>3116</v>
      </c>
      <c r="BN120" t="s">
        <v>3117</v>
      </c>
      <c r="BO120" t="s">
        <v>3118</v>
      </c>
      <c r="BP120" t="s">
        <v>3119</v>
      </c>
      <c r="BQ120" t="s">
        <v>3120</v>
      </c>
      <c r="BS120" t="s">
        <v>2053</v>
      </c>
      <c r="BT120" t="s">
        <v>3121</v>
      </c>
      <c r="BW120" t="s">
        <v>3122</v>
      </c>
      <c r="BX120" t="s">
        <v>3123</v>
      </c>
      <c r="BZ120" t="s">
        <v>3124</v>
      </c>
    </row>
    <row r="121" spans="21:78" ht="15.75" customHeight="1" x14ac:dyDescent="0.25">
      <c r="U121" s="35"/>
      <c r="V121" s="35"/>
      <c r="W121" s="35"/>
      <c r="BD121" t="s">
        <v>3125</v>
      </c>
      <c r="BE121" t="s">
        <v>3126</v>
      </c>
      <c r="BH121" t="s">
        <v>3127</v>
      </c>
      <c r="BI121" t="s">
        <v>3128</v>
      </c>
      <c r="BJ121" t="s">
        <v>3129</v>
      </c>
      <c r="BL121" t="s">
        <v>3130</v>
      </c>
      <c r="BM121" t="s">
        <v>3131</v>
      </c>
      <c r="BN121" t="s">
        <v>3132</v>
      </c>
      <c r="BO121" t="s">
        <v>3133</v>
      </c>
      <c r="BP121" t="s">
        <v>3134</v>
      </c>
      <c r="BQ121" t="s">
        <v>3135</v>
      </c>
      <c r="BS121" t="s">
        <v>3136</v>
      </c>
      <c r="BT121" t="s">
        <v>3137</v>
      </c>
      <c r="BW121" t="s">
        <v>3138</v>
      </c>
      <c r="BX121" t="s">
        <v>3139</v>
      </c>
      <c r="BZ121" t="s">
        <v>3140</v>
      </c>
    </row>
    <row r="122" spans="21:78" ht="15.75" customHeight="1" x14ac:dyDescent="0.25">
      <c r="U122" s="35"/>
      <c r="V122" s="35"/>
      <c r="W122" s="35"/>
      <c r="BD122" t="s">
        <v>3141</v>
      </c>
      <c r="BE122" t="s">
        <v>3142</v>
      </c>
      <c r="BH122" t="s">
        <v>3143</v>
      </c>
      <c r="BI122" t="s">
        <v>3144</v>
      </c>
      <c r="BJ122" t="s">
        <v>3145</v>
      </c>
      <c r="BL122" t="s">
        <v>3146</v>
      </c>
      <c r="BM122" t="s">
        <v>3147</v>
      </c>
      <c r="BN122" t="s">
        <v>3148</v>
      </c>
      <c r="BO122" t="s">
        <v>3149</v>
      </c>
      <c r="BP122" t="s">
        <v>3150</v>
      </c>
      <c r="BQ122" t="s">
        <v>3151</v>
      </c>
      <c r="BS122" t="s">
        <v>3152</v>
      </c>
      <c r="BT122" t="s">
        <v>3153</v>
      </c>
      <c r="BW122" t="s">
        <v>3154</v>
      </c>
      <c r="BX122" t="s">
        <v>3155</v>
      </c>
      <c r="BZ122" t="s">
        <v>3156</v>
      </c>
    </row>
    <row r="123" spans="21:78" ht="15.75" customHeight="1" x14ac:dyDescent="0.25">
      <c r="U123" s="35"/>
      <c r="V123" s="35"/>
      <c r="W123" s="35"/>
      <c r="BD123" t="s">
        <v>3157</v>
      </c>
      <c r="BE123" t="s">
        <v>2548</v>
      </c>
      <c r="BH123" t="s">
        <v>3158</v>
      </c>
      <c r="BI123" t="s">
        <v>3159</v>
      </c>
      <c r="BJ123" t="s">
        <v>3160</v>
      </c>
      <c r="BL123" t="s">
        <v>3161</v>
      </c>
      <c r="BM123" t="s">
        <v>3162</v>
      </c>
      <c r="BN123" t="s">
        <v>3163</v>
      </c>
      <c r="BO123" t="s">
        <v>3164</v>
      </c>
      <c r="BP123" t="s">
        <v>3165</v>
      </c>
      <c r="BQ123" t="s">
        <v>3166</v>
      </c>
      <c r="BS123" t="s">
        <v>3167</v>
      </c>
      <c r="BT123" t="s">
        <v>3168</v>
      </c>
      <c r="BW123" t="s">
        <v>3169</v>
      </c>
      <c r="BX123" t="s">
        <v>3170</v>
      </c>
      <c r="BZ123" t="s">
        <v>3171</v>
      </c>
    </row>
    <row r="124" spans="21:78" ht="15.75" customHeight="1" x14ac:dyDescent="0.25">
      <c r="U124" s="35"/>
      <c r="V124" s="35"/>
      <c r="W124" s="35"/>
      <c r="BD124" t="s">
        <v>3172</v>
      </c>
      <c r="BE124" t="s">
        <v>3173</v>
      </c>
      <c r="BH124" t="s">
        <v>3174</v>
      </c>
      <c r="BI124" t="s">
        <v>3175</v>
      </c>
      <c r="BJ124" t="s">
        <v>3176</v>
      </c>
      <c r="BL124" t="s">
        <v>3177</v>
      </c>
      <c r="BM124" t="s">
        <v>3178</v>
      </c>
      <c r="BN124" t="s">
        <v>3179</v>
      </c>
      <c r="BO124" t="s">
        <v>1775</v>
      </c>
      <c r="BP124" t="s">
        <v>3180</v>
      </c>
      <c r="BQ124" t="s">
        <v>3181</v>
      </c>
      <c r="BS124" t="s">
        <v>3182</v>
      </c>
      <c r="BT124" t="s">
        <v>3183</v>
      </c>
      <c r="BW124" t="s">
        <v>3184</v>
      </c>
      <c r="BX124" t="s">
        <v>3185</v>
      </c>
      <c r="BZ124" t="s">
        <v>3186</v>
      </c>
    </row>
    <row r="125" spans="21:78" ht="15.75" customHeight="1" x14ac:dyDescent="0.25">
      <c r="U125" s="35"/>
      <c r="V125" s="35"/>
      <c r="W125" s="35"/>
      <c r="BD125" t="s">
        <v>3187</v>
      </c>
      <c r="BE125" t="s">
        <v>3188</v>
      </c>
      <c r="BH125" t="s">
        <v>3189</v>
      </c>
      <c r="BI125" t="s">
        <v>3190</v>
      </c>
      <c r="BJ125" t="s">
        <v>3191</v>
      </c>
      <c r="BL125" t="s">
        <v>3192</v>
      </c>
      <c r="BM125" t="s">
        <v>3193</v>
      </c>
      <c r="BN125" t="s">
        <v>3194</v>
      </c>
      <c r="BO125" t="s">
        <v>3195</v>
      </c>
      <c r="BP125" t="s">
        <v>3196</v>
      </c>
      <c r="BQ125" t="s">
        <v>3197</v>
      </c>
      <c r="BS125" t="s">
        <v>3198</v>
      </c>
      <c r="BT125" t="s">
        <v>3199</v>
      </c>
      <c r="BW125" t="s">
        <v>3200</v>
      </c>
      <c r="BX125" t="s">
        <v>3201</v>
      </c>
      <c r="BZ125" t="s">
        <v>3202</v>
      </c>
    </row>
    <row r="126" spans="21:78" ht="15.75" customHeight="1" x14ac:dyDescent="0.25">
      <c r="U126" s="35"/>
      <c r="V126" s="35"/>
      <c r="W126" s="35"/>
      <c r="BD126" t="s">
        <v>2546</v>
      </c>
      <c r="BE126" t="s">
        <v>3203</v>
      </c>
      <c r="BH126" t="s">
        <v>3204</v>
      </c>
      <c r="BI126" t="s">
        <v>3205</v>
      </c>
      <c r="BJ126" t="s">
        <v>3206</v>
      </c>
      <c r="BL126" t="s">
        <v>3207</v>
      </c>
      <c r="BM126" t="s">
        <v>3208</v>
      </c>
      <c r="BN126" t="s">
        <v>3142</v>
      </c>
      <c r="BO126" t="s">
        <v>3209</v>
      </c>
      <c r="BP126" t="s">
        <v>3210</v>
      </c>
      <c r="BQ126" t="s">
        <v>3211</v>
      </c>
      <c r="BS126" t="s">
        <v>3212</v>
      </c>
      <c r="BT126" t="s">
        <v>3213</v>
      </c>
      <c r="BW126" t="s">
        <v>3214</v>
      </c>
      <c r="BX126" t="s">
        <v>3215</v>
      </c>
      <c r="BZ126" t="s">
        <v>3216</v>
      </c>
    </row>
    <row r="127" spans="21:78" ht="15.75" customHeight="1" x14ac:dyDescent="0.25">
      <c r="U127" s="35"/>
      <c r="V127" s="35"/>
      <c r="W127" s="35"/>
      <c r="BD127" t="s">
        <v>3217</v>
      </c>
      <c r="BE127" t="s">
        <v>3218</v>
      </c>
      <c r="BH127" t="s">
        <v>3219</v>
      </c>
      <c r="BI127" t="s">
        <v>3220</v>
      </c>
      <c r="BJ127" t="s">
        <v>3221</v>
      </c>
      <c r="BL127" t="s">
        <v>3222</v>
      </c>
      <c r="BM127" t="s">
        <v>3223</v>
      </c>
      <c r="BN127" t="s">
        <v>3224</v>
      </c>
      <c r="BO127" t="s">
        <v>3225</v>
      </c>
      <c r="BP127" t="s">
        <v>3226</v>
      </c>
      <c r="BQ127" t="s">
        <v>3227</v>
      </c>
      <c r="BS127" t="s">
        <v>3228</v>
      </c>
      <c r="BT127" t="s">
        <v>3229</v>
      </c>
      <c r="BW127" t="s">
        <v>3230</v>
      </c>
      <c r="BX127" t="s">
        <v>3231</v>
      </c>
      <c r="BZ127" t="s">
        <v>3232</v>
      </c>
    </row>
    <row r="128" spans="21:78" ht="15.75" customHeight="1" x14ac:dyDescent="0.25">
      <c r="U128" s="35"/>
      <c r="V128" s="35"/>
      <c r="W128" s="35"/>
      <c r="BD128" t="s">
        <v>3233</v>
      </c>
      <c r="BE128" t="s">
        <v>3234</v>
      </c>
      <c r="BH128" t="s">
        <v>3235</v>
      </c>
      <c r="BI128" t="s">
        <v>3236</v>
      </c>
      <c r="BJ128" t="s">
        <v>3237</v>
      </c>
      <c r="BL128" t="s">
        <v>3238</v>
      </c>
      <c r="BM128" t="s">
        <v>3239</v>
      </c>
      <c r="BN128" t="s">
        <v>3240</v>
      </c>
      <c r="BO128" t="s">
        <v>3241</v>
      </c>
      <c r="BP128" t="s">
        <v>3242</v>
      </c>
      <c r="BQ128" t="s">
        <v>3243</v>
      </c>
      <c r="BS128" t="s">
        <v>3244</v>
      </c>
      <c r="BT128" t="s">
        <v>849</v>
      </c>
      <c r="BW128" t="s">
        <v>3245</v>
      </c>
      <c r="BX128" t="s">
        <v>3246</v>
      </c>
      <c r="BZ128" t="s">
        <v>3247</v>
      </c>
    </row>
    <row r="129" spans="21:78" ht="15.75" customHeight="1" x14ac:dyDescent="0.25">
      <c r="U129" s="35"/>
      <c r="V129" s="35"/>
      <c r="W129" s="35"/>
      <c r="BD129" t="s">
        <v>3248</v>
      </c>
      <c r="BE129" t="s">
        <v>1834</v>
      </c>
      <c r="BH129" t="s">
        <v>3249</v>
      </c>
      <c r="BI129" t="s">
        <v>3250</v>
      </c>
      <c r="BJ129" t="s">
        <v>3251</v>
      </c>
      <c r="BL129" t="s">
        <v>2386</v>
      </c>
      <c r="BM129" t="s">
        <v>2492</v>
      </c>
      <c r="BN129" t="s">
        <v>3252</v>
      </c>
      <c r="BO129" t="s">
        <v>3253</v>
      </c>
      <c r="BP129" t="s">
        <v>2809</v>
      </c>
      <c r="BQ129" t="s">
        <v>3254</v>
      </c>
      <c r="BS129" t="s">
        <v>3255</v>
      </c>
      <c r="BT129" t="s">
        <v>3256</v>
      </c>
      <c r="BW129" t="s">
        <v>1436</v>
      </c>
      <c r="BX129" t="s">
        <v>3257</v>
      </c>
      <c r="BZ129" t="s">
        <v>3258</v>
      </c>
    </row>
    <row r="130" spans="21:78" ht="15.75" customHeight="1" x14ac:dyDescent="0.25">
      <c r="U130" s="35"/>
      <c r="V130" s="35"/>
      <c r="W130" s="35"/>
      <c r="BD130" t="s">
        <v>1880</v>
      </c>
      <c r="BE130" t="s">
        <v>3259</v>
      </c>
      <c r="BH130" t="s">
        <v>3260</v>
      </c>
      <c r="BI130" t="s">
        <v>3261</v>
      </c>
      <c r="BJ130" t="s">
        <v>3262</v>
      </c>
      <c r="BL130" t="s">
        <v>3263</v>
      </c>
      <c r="BM130" t="s">
        <v>3264</v>
      </c>
      <c r="BN130" t="s">
        <v>2548</v>
      </c>
      <c r="BO130" t="s">
        <v>3265</v>
      </c>
      <c r="BP130" t="s">
        <v>3266</v>
      </c>
      <c r="BQ130" t="s">
        <v>3267</v>
      </c>
      <c r="BS130" t="s">
        <v>3268</v>
      </c>
      <c r="BT130" t="s">
        <v>3269</v>
      </c>
      <c r="BW130" t="s">
        <v>3270</v>
      </c>
      <c r="BX130" t="s">
        <v>1931</v>
      </c>
      <c r="BZ130" t="s">
        <v>3271</v>
      </c>
    </row>
    <row r="131" spans="21:78" ht="15.75" customHeight="1" x14ac:dyDescent="0.25">
      <c r="U131" s="35"/>
      <c r="V131" s="35"/>
      <c r="W131" s="35"/>
      <c r="BD131" t="s">
        <v>3272</v>
      </c>
      <c r="BE131" t="s">
        <v>3273</v>
      </c>
      <c r="BH131" t="s">
        <v>3274</v>
      </c>
      <c r="BI131" t="s">
        <v>3275</v>
      </c>
      <c r="BJ131" t="s">
        <v>3276</v>
      </c>
      <c r="BL131" t="s">
        <v>2463</v>
      </c>
      <c r="BM131" t="s">
        <v>3277</v>
      </c>
      <c r="BN131" t="s">
        <v>3278</v>
      </c>
      <c r="BO131" t="s">
        <v>3279</v>
      </c>
      <c r="BP131" t="s">
        <v>3280</v>
      </c>
      <c r="BQ131" t="s">
        <v>3281</v>
      </c>
      <c r="BS131" t="s">
        <v>3282</v>
      </c>
      <c r="BT131" t="s">
        <v>3283</v>
      </c>
      <c r="BW131" t="s">
        <v>3284</v>
      </c>
      <c r="BX131" t="s">
        <v>3285</v>
      </c>
      <c r="BZ131" t="s">
        <v>3286</v>
      </c>
    </row>
    <row r="132" spans="21:78" ht="15.75" customHeight="1" x14ac:dyDescent="0.25">
      <c r="U132" s="35"/>
      <c r="V132" s="35"/>
      <c r="W132" s="35"/>
      <c r="BD132" t="s">
        <v>3287</v>
      </c>
      <c r="BE132" t="s">
        <v>3288</v>
      </c>
      <c r="BH132" t="s">
        <v>3289</v>
      </c>
      <c r="BI132" t="s">
        <v>3290</v>
      </c>
      <c r="BJ132" t="s">
        <v>3291</v>
      </c>
      <c r="BL132" t="s">
        <v>1164</v>
      </c>
      <c r="BM132" t="s">
        <v>3292</v>
      </c>
      <c r="BN132" t="s">
        <v>3293</v>
      </c>
      <c r="BO132" t="s">
        <v>3294</v>
      </c>
      <c r="BP132" t="s">
        <v>3295</v>
      </c>
      <c r="BQ132" t="s">
        <v>3296</v>
      </c>
      <c r="BS132" t="s">
        <v>3297</v>
      </c>
      <c r="BT132" t="s">
        <v>3298</v>
      </c>
      <c r="BW132" t="s">
        <v>3299</v>
      </c>
      <c r="BX132" t="s">
        <v>3300</v>
      </c>
      <c r="BZ132" t="s">
        <v>3301</v>
      </c>
    </row>
    <row r="133" spans="21:78" ht="15.75" customHeight="1" x14ac:dyDescent="0.25">
      <c r="U133" s="35"/>
      <c r="V133" s="35"/>
      <c r="W133" s="35"/>
      <c r="BD133" t="s">
        <v>1924</v>
      </c>
      <c r="BE133" t="s">
        <v>3302</v>
      </c>
      <c r="BH133" t="s">
        <v>3303</v>
      </c>
      <c r="BI133" t="s">
        <v>3304</v>
      </c>
      <c r="BJ133" t="s">
        <v>3305</v>
      </c>
      <c r="BL133" t="s">
        <v>3306</v>
      </c>
      <c r="BM133" t="s">
        <v>3307</v>
      </c>
      <c r="BN133" t="s">
        <v>3308</v>
      </c>
      <c r="BO133" t="s">
        <v>3309</v>
      </c>
      <c r="BP133" t="s">
        <v>3310</v>
      </c>
      <c r="BQ133" t="s">
        <v>3311</v>
      </c>
      <c r="BS133" t="s">
        <v>3312</v>
      </c>
      <c r="BT133" t="s">
        <v>3313</v>
      </c>
      <c r="BW133" t="s">
        <v>3314</v>
      </c>
      <c r="BX133" t="s">
        <v>3315</v>
      </c>
      <c r="BZ133" t="s">
        <v>3316</v>
      </c>
    </row>
    <row r="134" spans="21:78" ht="15.75" customHeight="1" x14ac:dyDescent="0.25">
      <c r="U134" s="35"/>
      <c r="V134" s="35"/>
      <c r="W134" s="35"/>
      <c r="BD134" t="s">
        <v>3317</v>
      </c>
      <c r="BE134" t="s">
        <v>3318</v>
      </c>
      <c r="BH134" t="s">
        <v>3319</v>
      </c>
      <c r="BI134" t="s">
        <v>3320</v>
      </c>
      <c r="BJ134" t="s">
        <v>3321</v>
      </c>
      <c r="BL134" t="s">
        <v>3322</v>
      </c>
      <c r="BM134" t="s">
        <v>3323</v>
      </c>
      <c r="BN134" t="s">
        <v>3324</v>
      </c>
      <c r="BO134" t="s">
        <v>3325</v>
      </c>
      <c r="BP134" t="s">
        <v>3326</v>
      </c>
      <c r="BQ134" t="s">
        <v>3327</v>
      </c>
      <c r="BS134" t="s">
        <v>3328</v>
      </c>
      <c r="BT134" t="s">
        <v>3329</v>
      </c>
      <c r="BW134" t="s">
        <v>3330</v>
      </c>
      <c r="BX134" t="s">
        <v>3331</v>
      </c>
      <c r="BZ134" t="s">
        <v>3332</v>
      </c>
    </row>
    <row r="135" spans="21:78" ht="15.75" customHeight="1" x14ac:dyDescent="0.25">
      <c r="U135" s="35"/>
      <c r="V135" s="35"/>
      <c r="W135" s="35"/>
      <c r="BD135" t="s">
        <v>3333</v>
      </c>
      <c r="BE135" t="s">
        <v>3334</v>
      </c>
      <c r="BH135" t="s">
        <v>3335</v>
      </c>
      <c r="BI135" t="s">
        <v>3336</v>
      </c>
      <c r="BJ135" t="s">
        <v>3337</v>
      </c>
      <c r="BL135" t="s">
        <v>3338</v>
      </c>
      <c r="BM135" t="s">
        <v>3339</v>
      </c>
      <c r="BN135" t="s">
        <v>3340</v>
      </c>
      <c r="BO135" t="s">
        <v>3341</v>
      </c>
      <c r="BP135" t="s">
        <v>3342</v>
      </c>
      <c r="BQ135" t="s">
        <v>3343</v>
      </c>
      <c r="BS135" t="s">
        <v>3344</v>
      </c>
      <c r="BT135" t="s">
        <v>3345</v>
      </c>
      <c r="BW135" t="s">
        <v>3346</v>
      </c>
      <c r="BX135" t="s">
        <v>3347</v>
      </c>
      <c r="BZ135" t="s">
        <v>3348</v>
      </c>
    </row>
    <row r="136" spans="21:78" ht="15.75" customHeight="1" x14ac:dyDescent="0.25">
      <c r="U136" s="35"/>
      <c r="V136" s="35"/>
      <c r="W136" s="35"/>
      <c r="BD136" t="s">
        <v>3349</v>
      </c>
      <c r="BE136" t="s">
        <v>3350</v>
      </c>
      <c r="BH136" t="s">
        <v>3351</v>
      </c>
      <c r="BI136" t="s">
        <v>3352</v>
      </c>
      <c r="BJ136" t="s">
        <v>3353</v>
      </c>
      <c r="BL136" t="s">
        <v>3354</v>
      </c>
      <c r="BM136" t="s">
        <v>3355</v>
      </c>
      <c r="BN136" t="s">
        <v>2830</v>
      </c>
      <c r="BO136" t="s">
        <v>3356</v>
      </c>
      <c r="BP136" t="s">
        <v>3357</v>
      </c>
      <c r="BQ136" t="s">
        <v>3358</v>
      </c>
      <c r="BS136" t="s">
        <v>3359</v>
      </c>
      <c r="BT136" t="s">
        <v>3360</v>
      </c>
      <c r="BW136" t="s">
        <v>3361</v>
      </c>
      <c r="BX136" t="s">
        <v>3362</v>
      </c>
      <c r="BZ136" t="s">
        <v>3363</v>
      </c>
    </row>
    <row r="137" spans="21:78" ht="15.75" customHeight="1" x14ac:dyDescent="0.25">
      <c r="U137" s="35"/>
      <c r="V137" s="35"/>
      <c r="W137" s="35"/>
      <c r="BD137" t="s">
        <v>3364</v>
      </c>
      <c r="BE137" t="s">
        <v>3365</v>
      </c>
      <c r="BH137" t="s">
        <v>3366</v>
      </c>
      <c r="BI137" t="s">
        <v>3367</v>
      </c>
      <c r="BJ137" t="s">
        <v>3368</v>
      </c>
      <c r="BL137" t="s">
        <v>3369</v>
      </c>
      <c r="BM137" t="s">
        <v>3370</v>
      </c>
      <c r="BN137" t="s">
        <v>3371</v>
      </c>
      <c r="BO137" t="s">
        <v>3372</v>
      </c>
      <c r="BP137" t="s">
        <v>3373</v>
      </c>
      <c r="BQ137" t="s">
        <v>3374</v>
      </c>
      <c r="BS137" t="s">
        <v>3375</v>
      </c>
      <c r="BT137" t="s">
        <v>3376</v>
      </c>
      <c r="BW137" t="s">
        <v>3377</v>
      </c>
      <c r="BX137" t="s">
        <v>3378</v>
      </c>
      <c r="BZ137" t="s">
        <v>3379</v>
      </c>
    </row>
    <row r="138" spans="21:78" ht="15.75" customHeight="1" x14ac:dyDescent="0.25">
      <c r="U138" s="35"/>
      <c r="V138" s="35"/>
      <c r="W138" s="35"/>
      <c r="BD138" t="s">
        <v>3380</v>
      </c>
      <c r="BE138" t="s">
        <v>3381</v>
      </c>
      <c r="BH138" t="s">
        <v>3382</v>
      </c>
      <c r="BI138" t="s">
        <v>3383</v>
      </c>
      <c r="BJ138" t="s">
        <v>3384</v>
      </c>
      <c r="BL138" t="s">
        <v>3385</v>
      </c>
      <c r="BM138" t="s">
        <v>3386</v>
      </c>
      <c r="BN138" t="s">
        <v>3150</v>
      </c>
      <c r="BO138" t="s">
        <v>3387</v>
      </c>
      <c r="BP138" t="s">
        <v>3388</v>
      </c>
      <c r="BQ138" t="s">
        <v>3389</v>
      </c>
      <c r="BS138" t="s">
        <v>3390</v>
      </c>
      <c r="BT138" t="s">
        <v>3391</v>
      </c>
      <c r="BW138" t="s">
        <v>3392</v>
      </c>
      <c r="BX138" t="s">
        <v>3393</v>
      </c>
      <c r="BZ138" t="s">
        <v>3394</v>
      </c>
    </row>
    <row r="139" spans="21:78" ht="15.75" customHeight="1" x14ac:dyDescent="0.25">
      <c r="U139" s="35"/>
      <c r="V139" s="35"/>
      <c r="W139" s="35"/>
      <c r="BD139" t="s">
        <v>3395</v>
      </c>
      <c r="BE139" t="s">
        <v>3396</v>
      </c>
      <c r="BH139" t="s">
        <v>3397</v>
      </c>
      <c r="BI139" t="s">
        <v>3398</v>
      </c>
      <c r="BJ139" t="s">
        <v>3399</v>
      </c>
      <c r="BL139" t="s">
        <v>3400</v>
      </c>
      <c r="BM139" t="s">
        <v>3401</v>
      </c>
      <c r="BN139" t="s">
        <v>3381</v>
      </c>
      <c r="BO139" t="s">
        <v>3402</v>
      </c>
      <c r="BP139" t="s">
        <v>3403</v>
      </c>
      <c r="BQ139" t="s">
        <v>3404</v>
      </c>
      <c r="BS139" t="s">
        <v>3405</v>
      </c>
      <c r="BT139" t="s">
        <v>3406</v>
      </c>
      <c r="BW139" t="s">
        <v>3407</v>
      </c>
      <c r="BX139" t="s">
        <v>3408</v>
      </c>
      <c r="BZ139" t="s">
        <v>3409</v>
      </c>
    </row>
    <row r="140" spans="21:78" ht="15.75" customHeight="1" x14ac:dyDescent="0.25">
      <c r="U140" s="35"/>
      <c r="V140" s="35"/>
      <c r="W140" s="35"/>
      <c r="BD140" t="s">
        <v>3410</v>
      </c>
      <c r="BE140" t="s">
        <v>3411</v>
      </c>
      <c r="BH140" t="s">
        <v>3412</v>
      </c>
      <c r="BI140" t="s">
        <v>3413</v>
      </c>
      <c r="BJ140" t="s">
        <v>3414</v>
      </c>
      <c r="BL140" t="s">
        <v>3415</v>
      </c>
      <c r="BM140" t="s">
        <v>3416</v>
      </c>
      <c r="BN140" t="s">
        <v>3417</v>
      </c>
      <c r="BO140" t="s">
        <v>3418</v>
      </c>
      <c r="BP140" t="s">
        <v>3419</v>
      </c>
      <c r="BQ140" t="s">
        <v>3420</v>
      </c>
      <c r="BS140" t="s">
        <v>3421</v>
      </c>
      <c r="BT140" t="s">
        <v>3422</v>
      </c>
      <c r="BW140" t="s">
        <v>3423</v>
      </c>
      <c r="BX140" t="s">
        <v>3424</v>
      </c>
      <c r="BZ140" t="s">
        <v>3425</v>
      </c>
    </row>
    <row r="141" spans="21:78" ht="15.75" customHeight="1" x14ac:dyDescent="0.25">
      <c r="U141" s="35"/>
      <c r="V141" s="35"/>
      <c r="W141" s="35"/>
      <c r="BD141" t="s">
        <v>3426</v>
      </c>
      <c r="BE141" t="s">
        <v>3427</v>
      </c>
      <c r="BH141" t="s">
        <v>3428</v>
      </c>
      <c r="BI141" t="s">
        <v>3429</v>
      </c>
      <c r="BJ141" t="s">
        <v>3430</v>
      </c>
      <c r="BL141" t="s">
        <v>3431</v>
      </c>
      <c r="BM141" t="s">
        <v>3432</v>
      </c>
      <c r="BN141" t="s">
        <v>3433</v>
      </c>
      <c r="BO141" t="s">
        <v>3434</v>
      </c>
      <c r="BP141" t="s">
        <v>3182</v>
      </c>
      <c r="BQ141" t="s">
        <v>3435</v>
      </c>
      <c r="BS141" t="s">
        <v>3436</v>
      </c>
      <c r="BT141" t="s">
        <v>3437</v>
      </c>
      <c r="BW141" t="s">
        <v>3438</v>
      </c>
      <c r="BX141" t="s">
        <v>3439</v>
      </c>
    </row>
    <row r="142" spans="21:78" ht="15.75" customHeight="1" x14ac:dyDescent="0.25">
      <c r="U142" s="35"/>
      <c r="V142" s="35"/>
      <c r="W142" s="35"/>
      <c r="BD142" t="s">
        <v>3440</v>
      </c>
      <c r="BE142" t="s">
        <v>3441</v>
      </c>
      <c r="BH142" t="s">
        <v>3442</v>
      </c>
      <c r="BI142" t="s">
        <v>3443</v>
      </c>
      <c r="BJ142" t="s">
        <v>3444</v>
      </c>
      <c r="BL142" t="s">
        <v>3445</v>
      </c>
      <c r="BM142" t="s">
        <v>3446</v>
      </c>
      <c r="BN142" t="s">
        <v>3447</v>
      </c>
      <c r="BO142" t="s">
        <v>3448</v>
      </c>
      <c r="BP142" t="s">
        <v>3449</v>
      </c>
      <c r="BQ142" t="s">
        <v>2604</v>
      </c>
      <c r="BS142" t="s">
        <v>3450</v>
      </c>
      <c r="BT142" t="s">
        <v>3451</v>
      </c>
      <c r="BW142" t="s">
        <v>3452</v>
      </c>
      <c r="BX142" t="s">
        <v>3453</v>
      </c>
    </row>
    <row r="143" spans="21:78" ht="15.75" customHeight="1" x14ac:dyDescent="0.25">
      <c r="U143" s="35"/>
      <c r="V143" s="35"/>
      <c r="W143" s="35"/>
      <c r="BD143" t="s">
        <v>3454</v>
      </c>
      <c r="BE143" t="s">
        <v>3455</v>
      </c>
      <c r="BH143" t="s">
        <v>3456</v>
      </c>
      <c r="BI143" t="s">
        <v>3457</v>
      </c>
      <c r="BL143" t="s">
        <v>3458</v>
      </c>
      <c r="BM143" t="s">
        <v>3459</v>
      </c>
      <c r="BN143" t="s">
        <v>3460</v>
      </c>
      <c r="BO143" t="s">
        <v>3461</v>
      </c>
      <c r="BP143" t="s">
        <v>3462</v>
      </c>
      <c r="BQ143" t="s">
        <v>3463</v>
      </c>
      <c r="BS143" t="s">
        <v>3464</v>
      </c>
      <c r="BT143" t="s">
        <v>3465</v>
      </c>
      <c r="BW143" t="s">
        <v>3466</v>
      </c>
      <c r="BX143" t="s">
        <v>3467</v>
      </c>
    </row>
    <row r="144" spans="21:78" ht="15.75" customHeight="1" x14ac:dyDescent="0.25">
      <c r="U144" s="35"/>
      <c r="V144" s="35"/>
      <c r="W144" s="35"/>
      <c r="BD144" t="s">
        <v>3468</v>
      </c>
      <c r="BE144" t="s">
        <v>3469</v>
      </c>
      <c r="BH144" t="s">
        <v>3470</v>
      </c>
      <c r="BI144" t="s">
        <v>3471</v>
      </c>
      <c r="BL144" t="s">
        <v>3472</v>
      </c>
      <c r="BM144" t="s">
        <v>3473</v>
      </c>
      <c r="BN144" t="s">
        <v>2385</v>
      </c>
      <c r="BO144" t="s">
        <v>3474</v>
      </c>
      <c r="BP144" t="s">
        <v>3475</v>
      </c>
      <c r="BQ144" t="s">
        <v>3476</v>
      </c>
      <c r="BS144" t="s">
        <v>3477</v>
      </c>
      <c r="BT144" t="s">
        <v>3478</v>
      </c>
      <c r="BW144" t="s">
        <v>3479</v>
      </c>
      <c r="BX144" t="s">
        <v>3480</v>
      </c>
    </row>
    <row r="145" spans="21:76" ht="15.75" customHeight="1" x14ac:dyDescent="0.25">
      <c r="U145" s="35"/>
      <c r="V145" s="35"/>
      <c r="W145" s="35"/>
      <c r="BD145" t="s">
        <v>3481</v>
      </c>
      <c r="BE145" t="s">
        <v>3482</v>
      </c>
      <c r="BH145" t="s">
        <v>3483</v>
      </c>
      <c r="BI145" t="s">
        <v>3484</v>
      </c>
      <c r="BL145" t="s">
        <v>3485</v>
      </c>
      <c r="BM145" t="s">
        <v>3486</v>
      </c>
      <c r="BN145" t="s">
        <v>2968</v>
      </c>
      <c r="BO145" t="s">
        <v>2426</v>
      </c>
      <c r="BP145" t="s">
        <v>3487</v>
      </c>
      <c r="BQ145" t="s">
        <v>3488</v>
      </c>
      <c r="BS145" t="s">
        <v>3489</v>
      </c>
      <c r="BT145" t="s">
        <v>3490</v>
      </c>
      <c r="BW145" t="s">
        <v>3491</v>
      </c>
      <c r="BX145" t="s">
        <v>3492</v>
      </c>
    </row>
    <row r="146" spans="21:76" ht="15.75" customHeight="1" x14ac:dyDescent="0.25">
      <c r="U146" s="35"/>
      <c r="V146" s="35"/>
      <c r="W146" s="35"/>
      <c r="BD146" t="s">
        <v>3493</v>
      </c>
      <c r="BE146" t="s">
        <v>3494</v>
      </c>
      <c r="BH146" t="s">
        <v>3495</v>
      </c>
      <c r="BI146" t="s">
        <v>3496</v>
      </c>
      <c r="BL146" t="s">
        <v>3497</v>
      </c>
      <c r="BN146" t="s">
        <v>3498</v>
      </c>
      <c r="BO146" t="s">
        <v>3499</v>
      </c>
      <c r="BP146" t="s">
        <v>3500</v>
      </c>
      <c r="BQ146" t="s">
        <v>3501</v>
      </c>
      <c r="BS146" t="s">
        <v>3502</v>
      </c>
      <c r="BT146" t="s">
        <v>3503</v>
      </c>
      <c r="BW146" t="s">
        <v>3504</v>
      </c>
      <c r="BX146" t="s">
        <v>3505</v>
      </c>
    </row>
    <row r="147" spans="21:76" ht="15.75" customHeight="1" x14ac:dyDescent="0.25">
      <c r="U147" s="35"/>
      <c r="V147" s="35"/>
      <c r="W147" s="35"/>
      <c r="BD147" t="s">
        <v>3506</v>
      </c>
      <c r="BE147" t="s">
        <v>3507</v>
      </c>
      <c r="BH147" t="s">
        <v>3508</v>
      </c>
      <c r="BI147" t="s">
        <v>3509</v>
      </c>
      <c r="BL147" t="s">
        <v>3510</v>
      </c>
      <c r="BN147" t="s">
        <v>3511</v>
      </c>
      <c r="BO147" t="s">
        <v>3512</v>
      </c>
      <c r="BP147" t="s">
        <v>3115</v>
      </c>
      <c r="BQ147" t="s">
        <v>3513</v>
      </c>
      <c r="BS147" t="s">
        <v>3514</v>
      </c>
      <c r="BT147" t="s">
        <v>3515</v>
      </c>
      <c r="BW147" t="s">
        <v>3516</v>
      </c>
      <c r="BX147" t="s">
        <v>3517</v>
      </c>
    </row>
    <row r="148" spans="21:76" ht="15.75" customHeight="1" x14ac:dyDescent="0.25">
      <c r="U148" s="35"/>
      <c r="V148" s="35"/>
      <c r="W148" s="35"/>
      <c r="BD148" t="s">
        <v>3518</v>
      </c>
      <c r="BE148" t="s">
        <v>3519</v>
      </c>
      <c r="BH148" t="s">
        <v>3520</v>
      </c>
      <c r="BI148" t="s">
        <v>3521</v>
      </c>
      <c r="BL148" t="s">
        <v>3522</v>
      </c>
      <c r="BN148" t="s">
        <v>3523</v>
      </c>
      <c r="BO148" t="s">
        <v>3524</v>
      </c>
      <c r="BP148" t="s">
        <v>3525</v>
      </c>
      <c r="BQ148" t="s">
        <v>3526</v>
      </c>
      <c r="BS148" t="s">
        <v>3527</v>
      </c>
      <c r="BT148" t="s">
        <v>3528</v>
      </c>
      <c r="BW148" t="s">
        <v>3529</v>
      </c>
      <c r="BX148" t="s">
        <v>3530</v>
      </c>
    </row>
    <row r="149" spans="21:76" ht="15.75" customHeight="1" x14ac:dyDescent="0.25">
      <c r="U149" s="35"/>
      <c r="V149" s="35"/>
      <c r="W149" s="35"/>
      <c r="BD149" t="s">
        <v>3531</v>
      </c>
      <c r="BE149" t="s">
        <v>3532</v>
      </c>
      <c r="BH149" t="s">
        <v>3533</v>
      </c>
      <c r="BI149" t="s">
        <v>3534</v>
      </c>
      <c r="BL149" t="s">
        <v>3535</v>
      </c>
      <c r="BN149" t="s">
        <v>3536</v>
      </c>
      <c r="BO149" t="s">
        <v>2416</v>
      </c>
      <c r="BP149" t="s">
        <v>3537</v>
      </c>
      <c r="BQ149" t="s">
        <v>3538</v>
      </c>
      <c r="BS149" t="s">
        <v>3539</v>
      </c>
      <c r="BT149" t="s">
        <v>3540</v>
      </c>
      <c r="BW149" t="s">
        <v>3541</v>
      </c>
      <c r="BX149" t="s">
        <v>3542</v>
      </c>
    </row>
    <row r="150" spans="21:76" ht="15.75" customHeight="1" x14ac:dyDescent="0.25">
      <c r="U150" s="35"/>
      <c r="V150" s="35"/>
      <c r="W150" s="35"/>
      <c r="BD150" t="s">
        <v>3543</v>
      </c>
      <c r="BE150" t="s">
        <v>3544</v>
      </c>
      <c r="BH150" t="s">
        <v>3545</v>
      </c>
      <c r="BI150" t="s">
        <v>3546</v>
      </c>
      <c r="BL150" t="s">
        <v>3547</v>
      </c>
      <c r="BN150" t="s">
        <v>3548</v>
      </c>
      <c r="BO150" t="s">
        <v>3549</v>
      </c>
      <c r="BP150" t="s">
        <v>3550</v>
      </c>
      <c r="BQ150" t="s">
        <v>3551</v>
      </c>
      <c r="BS150" t="s">
        <v>3552</v>
      </c>
      <c r="BT150" t="s">
        <v>3553</v>
      </c>
      <c r="BW150" t="s">
        <v>3554</v>
      </c>
      <c r="BX150" t="s">
        <v>3555</v>
      </c>
    </row>
    <row r="151" spans="21:76" ht="15.75" customHeight="1" x14ac:dyDescent="0.25">
      <c r="U151" s="35"/>
      <c r="V151" s="35"/>
      <c r="W151" s="35"/>
      <c r="BD151" t="s">
        <v>3556</v>
      </c>
      <c r="BE151" t="s">
        <v>3557</v>
      </c>
      <c r="BH151" t="s">
        <v>3112</v>
      </c>
      <c r="BI151" t="s">
        <v>3558</v>
      </c>
      <c r="BL151" t="s">
        <v>3559</v>
      </c>
      <c r="BN151" t="s">
        <v>3560</v>
      </c>
      <c r="BO151" t="s">
        <v>3561</v>
      </c>
      <c r="BP151" t="s">
        <v>3562</v>
      </c>
      <c r="BQ151" t="s">
        <v>3563</v>
      </c>
      <c r="BS151" t="s">
        <v>3564</v>
      </c>
      <c r="BT151" t="s">
        <v>3565</v>
      </c>
      <c r="BW151" t="s">
        <v>3566</v>
      </c>
      <c r="BX151" t="s">
        <v>3567</v>
      </c>
    </row>
    <row r="152" spans="21:76" ht="15.75" customHeight="1" x14ac:dyDescent="0.25">
      <c r="U152" s="35"/>
      <c r="V152" s="35"/>
      <c r="W152" s="35"/>
      <c r="BD152" t="s">
        <v>3568</v>
      </c>
      <c r="BE152" t="s">
        <v>3569</v>
      </c>
      <c r="BH152" t="s">
        <v>3570</v>
      </c>
      <c r="BI152" t="s">
        <v>3571</v>
      </c>
      <c r="BL152" t="s">
        <v>3572</v>
      </c>
      <c r="BN152" t="s">
        <v>3573</v>
      </c>
      <c r="BO152" t="s">
        <v>3574</v>
      </c>
      <c r="BP152" t="s">
        <v>3575</v>
      </c>
      <c r="BQ152" t="s">
        <v>3576</v>
      </c>
      <c r="BS152" t="s">
        <v>3577</v>
      </c>
      <c r="BT152" t="s">
        <v>3578</v>
      </c>
      <c r="BW152" t="s">
        <v>3579</v>
      </c>
      <c r="BX152" t="s">
        <v>3580</v>
      </c>
    </row>
    <row r="153" spans="21:76" ht="15.75" customHeight="1" x14ac:dyDescent="0.25">
      <c r="U153" s="35"/>
      <c r="V153" s="35"/>
      <c r="W153" s="35"/>
      <c r="BD153" t="s">
        <v>3581</v>
      </c>
      <c r="BE153" t="s">
        <v>3582</v>
      </c>
      <c r="BH153" t="s">
        <v>3583</v>
      </c>
      <c r="BI153" t="s">
        <v>1167</v>
      </c>
      <c r="BL153" t="s">
        <v>3584</v>
      </c>
      <c r="BN153" t="s">
        <v>3585</v>
      </c>
      <c r="BO153" t="s">
        <v>3586</v>
      </c>
      <c r="BP153" t="s">
        <v>3587</v>
      </c>
      <c r="BQ153" t="s">
        <v>3588</v>
      </c>
      <c r="BS153" t="s">
        <v>3589</v>
      </c>
      <c r="BT153" t="s">
        <v>3590</v>
      </c>
      <c r="BW153" t="s">
        <v>3591</v>
      </c>
      <c r="BX153" t="s">
        <v>3592</v>
      </c>
    </row>
    <row r="154" spans="21:76" ht="15.75" customHeight="1" x14ac:dyDescent="0.25">
      <c r="U154" s="35"/>
      <c r="V154" s="35"/>
      <c r="W154" s="35"/>
      <c r="BD154" t="s">
        <v>3593</v>
      </c>
      <c r="BE154" t="s">
        <v>2840</v>
      </c>
      <c r="BH154" t="s">
        <v>3594</v>
      </c>
      <c r="BI154" t="s">
        <v>3595</v>
      </c>
      <c r="BL154" t="s">
        <v>3596</v>
      </c>
      <c r="BN154" t="s">
        <v>3597</v>
      </c>
      <c r="BO154" t="s">
        <v>3169</v>
      </c>
      <c r="BP154" t="s">
        <v>3598</v>
      </c>
      <c r="BQ154" t="s">
        <v>3599</v>
      </c>
      <c r="BS154" t="s">
        <v>3600</v>
      </c>
      <c r="BT154" t="s">
        <v>3601</v>
      </c>
      <c r="BW154" t="s">
        <v>3602</v>
      </c>
      <c r="BX154" t="s">
        <v>3603</v>
      </c>
    </row>
    <row r="155" spans="21:76" ht="15.75" customHeight="1" x14ac:dyDescent="0.25">
      <c r="U155" s="35"/>
      <c r="V155" s="35"/>
      <c r="W155" s="35"/>
      <c r="BD155" t="s">
        <v>3604</v>
      </c>
      <c r="BE155" t="s">
        <v>3605</v>
      </c>
      <c r="BH155" t="s">
        <v>1911</v>
      </c>
      <c r="BI155" t="s">
        <v>3606</v>
      </c>
      <c r="BL155" t="s">
        <v>3607</v>
      </c>
      <c r="BN155" t="s">
        <v>3608</v>
      </c>
      <c r="BO155" t="s">
        <v>3609</v>
      </c>
      <c r="BP155" t="s">
        <v>3610</v>
      </c>
      <c r="BQ155" t="s">
        <v>3611</v>
      </c>
      <c r="BS155" t="s">
        <v>3612</v>
      </c>
      <c r="BT155" t="s">
        <v>3613</v>
      </c>
      <c r="BW155" t="s">
        <v>3614</v>
      </c>
      <c r="BX155" t="s">
        <v>3615</v>
      </c>
    </row>
    <row r="156" spans="21:76" ht="15.75" customHeight="1" x14ac:dyDescent="0.25">
      <c r="U156" s="35"/>
      <c r="V156" s="35"/>
      <c r="W156" s="35"/>
      <c r="BD156" t="s">
        <v>3616</v>
      </c>
      <c r="BE156" t="s">
        <v>3617</v>
      </c>
      <c r="BH156" t="s">
        <v>3618</v>
      </c>
      <c r="BI156" t="s">
        <v>3619</v>
      </c>
      <c r="BL156" t="s">
        <v>3620</v>
      </c>
      <c r="BN156" t="s">
        <v>3621</v>
      </c>
      <c r="BO156" t="s">
        <v>3622</v>
      </c>
      <c r="BP156" t="s">
        <v>3623</v>
      </c>
      <c r="BQ156" t="s">
        <v>3624</v>
      </c>
      <c r="BS156" t="s">
        <v>3625</v>
      </c>
      <c r="BT156" t="s">
        <v>3626</v>
      </c>
      <c r="BW156" t="s">
        <v>3627</v>
      </c>
      <c r="BX156" t="s">
        <v>3628</v>
      </c>
    </row>
    <row r="157" spans="21:76" ht="15.75" customHeight="1" x14ac:dyDescent="0.25">
      <c r="U157" s="35"/>
      <c r="V157" s="35"/>
      <c r="W157" s="35"/>
      <c r="BD157" t="s">
        <v>3629</v>
      </c>
      <c r="BE157" t="s">
        <v>3630</v>
      </c>
      <c r="BH157" t="s">
        <v>3631</v>
      </c>
      <c r="BI157" t="s">
        <v>3632</v>
      </c>
      <c r="BL157" t="s">
        <v>3633</v>
      </c>
      <c r="BN157" t="s">
        <v>3280</v>
      </c>
      <c r="BO157" t="s">
        <v>3634</v>
      </c>
      <c r="BP157" t="s">
        <v>3635</v>
      </c>
      <c r="BQ157" t="s">
        <v>3636</v>
      </c>
      <c r="BS157" t="s">
        <v>3637</v>
      </c>
      <c r="BT157" t="s">
        <v>3638</v>
      </c>
      <c r="BW157" t="s">
        <v>3639</v>
      </c>
      <c r="BX157" t="s">
        <v>3640</v>
      </c>
    </row>
    <row r="158" spans="21:76" ht="15.75" customHeight="1" x14ac:dyDescent="0.25">
      <c r="U158" s="35"/>
      <c r="V158" s="35"/>
      <c r="W158" s="35"/>
      <c r="BD158" t="s">
        <v>3641</v>
      </c>
      <c r="BE158" t="s">
        <v>3642</v>
      </c>
      <c r="BH158" t="s">
        <v>3643</v>
      </c>
      <c r="BI158" t="s">
        <v>3644</v>
      </c>
      <c r="BL158" t="s">
        <v>3645</v>
      </c>
      <c r="BN158" t="s">
        <v>3646</v>
      </c>
      <c r="BO158" t="s">
        <v>3647</v>
      </c>
      <c r="BP158" t="s">
        <v>3648</v>
      </c>
      <c r="BQ158" t="s">
        <v>3649</v>
      </c>
      <c r="BS158" t="s">
        <v>3650</v>
      </c>
      <c r="BT158" t="s">
        <v>3651</v>
      </c>
      <c r="BW158" t="s">
        <v>1858</v>
      </c>
      <c r="BX158" t="s">
        <v>3652</v>
      </c>
    </row>
    <row r="159" spans="21:76" ht="15.75" customHeight="1" x14ac:dyDescent="0.25">
      <c r="U159" s="35"/>
      <c r="V159" s="35"/>
      <c r="W159" s="35"/>
      <c r="BD159" t="s">
        <v>3653</v>
      </c>
      <c r="BE159" t="s">
        <v>3654</v>
      </c>
      <c r="BH159" t="s">
        <v>3655</v>
      </c>
      <c r="BI159" t="s">
        <v>3656</v>
      </c>
      <c r="BL159" t="s">
        <v>3657</v>
      </c>
      <c r="BN159" t="s">
        <v>3658</v>
      </c>
      <c r="BO159" t="s">
        <v>2541</v>
      </c>
      <c r="BP159" t="s">
        <v>3659</v>
      </c>
      <c r="BQ159" t="s">
        <v>3660</v>
      </c>
      <c r="BS159" t="s">
        <v>3661</v>
      </c>
      <c r="BT159" t="s">
        <v>3662</v>
      </c>
      <c r="BW159" t="s">
        <v>3663</v>
      </c>
      <c r="BX159" t="s">
        <v>3664</v>
      </c>
    </row>
    <row r="160" spans="21:76" ht="15.75" customHeight="1" x14ac:dyDescent="0.25">
      <c r="U160" s="35"/>
      <c r="V160" s="35"/>
      <c r="W160" s="35"/>
      <c r="BD160" t="s">
        <v>3665</v>
      </c>
      <c r="BE160" t="s">
        <v>3666</v>
      </c>
      <c r="BH160" t="s">
        <v>3667</v>
      </c>
      <c r="BI160" t="s">
        <v>3668</v>
      </c>
      <c r="BL160" t="s">
        <v>3669</v>
      </c>
      <c r="BN160" t="s">
        <v>3644</v>
      </c>
      <c r="BO160" t="s">
        <v>3670</v>
      </c>
      <c r="BP160" t="s">
        <v>3671</v>
      </c>
      <c r="BQ160" t="s">
        <v>3672</v>
      </c>
      <c r="BS160" t="s">
        <v>3673</v>
      </c>
      <c r="BT160" t="s">
        <v>3674</v>
      </c>
      <c r="BW160" t="s">
        <v>3072</v>
      </c>
      <c r="BX160" t="s">
        <v>3675</v>
      </c>
    </row>
    <row r="161" spans="21:76" ht="15.75" customHeight="1" x14ac:dyDescent="0.25">
      <c r="U161" s="35"/>
      <c r="V161" s="35"/>
      <c r="W161" s="35"/>
      <c r="BD161" t="s">
        <v>3676</v>
      </c>
      <c r="BE161" t="s">
        <v>3677</v>
      </c>
      <c r="BH161" t="s">
        <v>3678</v>
      </c>
      <c r="BI161" t="s">
        <v>3679</v>
      </c>
      <c r="BL161" t="s">
        <v>3680</v>
      </c>
      <c r="BN161" t="s">
        <v>3681</v>
      </c>
      <c r="BO161" t="s">
        <v>3682</v>
      </c>
      <c r="BP161" t="s">
        <v>3683</v>
      </c>
      <c r="BQ161" t="s">
        <v>3684</v>
      </c>
      <c r="BS161" t="s">
        <v>3685</v>
      </c>
      <c r="BT161" t="s">
        <v>3686</v>
      </c>
      <c r="BW161" t="s">
        <v>3687</v>
      </c>
      <c r="BX161" t="s">
        <v>3688</v>
      </c>
    </row>
    <row r="162" spans="21:76" ht="15.75" customHeight="1" x14ac:dyDescent="0.25">
      <c r="U162" s="35"/>
      <c r="V162" s="35"/>
      <c r="W162" s="35"/>
      <c r="BD162" t="s">
        <v>3689</v>
      </c>
      <c r="BE162" t="s">
        <v>3690</v>
      </c>
      <c r="BH162" t="s">
        <v>3691</v>
      </c>
      <c r="BI162" t="s">
        <v>3692</v>
      </c>
      <c r="BL162" t="s">
        <v>3693</v>
      </c>
      <c r="BN162" t="s">
        <v>3694</v>
      </c>
      <c r="BO162" t="s">
        <v>3695</v>
      </c>
      <c r="BP162" t="s">
        <v>3696</v>
      </c>
      <c r="BQ162" t="s">
        <v>3697</v>
      </c>
      <c r="BS162" t="s">
        <v>3698</v>
      </c>
      <c r="BT162" t="s">
        <v>3699</v>
      </c>
      <c r="BW162" t="s">
        <v>3700</v>
      </c>
      <c r="BX162" t="s">
        <v>3701</v>
      </c>
    </row>
    <row r="163" spans="21:76" ht="15.75" customHeight="1" x14ac:dyDescent="0.25">
      <c r="U163" s="35"/>
      <c r="V163" s="35"/>
      <c r="W163" s="35"/>
      <c r="BD163" t="s">
        <v>3702</v>
      </c>
      <c r="BE163" t="s">
        <v>3297</v>
      </c>
      <c r="BH163" t="s">
        <v>3703</v>
      </c>
      <c r="BI163" t="s">
        <v>3704</v>
      </c>
      <c r="BL163" t="s">
        <v>3705</v>
      </c>
      <c r="BN163" t="s">
        <v>3706</v>
      </c>
      <c r="BO163" t="s">
        <v>3707</v>
      </c>
      <c r="BP163" t="s">
        <v>3708</v>
      </c>
      <c r="BQ163" t="s">
        <v>3709</v>
      </c>
      <c r="BS163" t="s">
        <v>3710</v>
      </c>
      <c r="BT163" t="s">
        <v>3711</v>
      </c>
      <c r="BW163" t="s">
        <v>3712</v>
      </c>
      <c r="BX163" t="s">
        <v>3713</v>
      </c>
    </row>
    <row r="164" spans="21:76" ht="15.75" customHeight="1" x14ac:dyDescent="0.25">
      <c r="U164" s="35"/>
      <c r="V164" s="35"/>
      <c r="W164" s="35"/>
      <c r="BD164" t="s">
        <v>3714</v>
      </c>
      <c r="BE164" t="s">
        <v>3715</v>
      </c>
      <c r="BH164" t="s">
        <v>3716</v>
      </c>
      <c r="BI164" t="s">
        <v>3717</v>
      </c>
      <c r="BL164" t="s">
        <v>3718</v>
      </c>
      <c r="BN164" t="s">
        <v>3719</v>
      </c>
      <c r="BO164" t="s">
        <v>3720</v>
      </c>
      <c r="BP164" t="s">
        <v>3721</v>
      </c>
      <c r="BQ164" t="s">
        <v>3722</v>
      </c>
      <c r="BS164" t="s">
        <v>3723</v>
      </c>
      <c r="BT164" t="s">
        <v>3724</v>
      </c>
      <c r="BW164" t="s">
        <v>3725</v>
      </c>
      <c r="BX164" t="s">
        <v>3726</v>
      </c>
    </row>
    <row r="165" spans="21:76" ht="15.75" customHeight="1" x14ac:dyDescent="0.25">
      <c r="U165" s="35"/>
      <c r="V165" s="35"/>
      <c r="W165" s="35"/>
      <c r="BD165" t="s">
        <v>3727</v>
      </c>
      <c r="BE165" t="s">
        <v>3728</v>
      </c>
      <c r="BH165" t="s">
        <v>3729</v>
      </c>
      <c r="BI165" t="s">
        <v>3730</v>
      </c>
      <c r="BL165" t="s">
        <v>3731</v>
      </c>
      <c r="BN165" t="s">
        <v>3732</v>
      </c>
      <c r="BO165" t="s">
        <v>3733</v>
      </c>
      <c r="BP165" t="s">
        <v>3734</v>
      </c>
      <c r="BQ165" t="s">
        <v>3735</v>
      </c>
      <c r="BS165" t="s">
        <v>3736</v>
      </c>
      <c r="BT165" t="s">
        <v>3737</v>
      </c>
      <c r="BW165" t="s">
        <v>3738</v>
      </c>
      <c r="BX165" t="s">
        <v>1485</v>
      </c>
    </row>
    <row r="166" spans="21:76" ht="15.75" customHeight="1" x14ac:dyDescent="0.25">
      <c r="U166" s="35"/>
      <c r="V166" s="35"/>
      <c r="W166" s="35"/>
      <c r="BD166" t="s">
        <v>3739</v>
      </c>
      <c r="BE166" t="s">
        <v>3740</v>
      </c>
      <c r="BH166" t="s">
        <v>3741</v>
      </c>
      <c r="BI166" t="s">
        <v>3742</v>
      </c>
      <c r="BL166" t="s">
        <v>3743</v>
      </c>
      <c r="BN166" t="s">
        <v>3373</v>
      </c>
      <c r="BO166" t="s">
        <v>3744</v>
      </c>
      <c r="BP166" t="s">
        <v>3745</v>
      </c>
      <c r="BQ166" t="s">
        <v>3746</v>
      </c>
      <c r="BS166" t="s">
        <v>3747</v>
      </c>
      <c r="BT166" t="s">
        <v>3748</v>
      </c>
      <c r="BW166" t="s">
        <v>3749</v>
      </c>
      <c r="BX166" t="s">
        <v>3750</v>
      </c>
    </row>
    <row r="167" spans="21:76" ht="15.75" customHeight="1" x14ac:dyDescent="0.25">
      <c r="U167" s="35"/>
      <c r="V167" s="35"/>
      <c r="W167" s="35"/>
      <c r="BD167" t="s">
        <v>3751</v>
      </c>
      <c r="BE167" t="s">
        <v>3752</v>
      </c>
      <c r="BH167" t="s">
        <v>3753</v>
      </c>
      <c r="BI167" t="s">
        <v>3754</v>
      </c>
      <c r="BL167" t="s">
        <v>3755</v>
      </c>
      <c r="BN167" t="s">
        <v>3756</v>
      </c>
      <c r="BO167" t="s">
        <v>3757</v>
      </c>
      <c r="BP167" t="s">
        <v>3758</v>
      </c>
      <c r="BQ167" t="s">
        <v>3759</v>
      </c>
      <c r="BS167" t="s">
        <v>2850</v>
      </c>
      <c r="BT167" t="s">
        <v>3760</v>
      </c>
      <c r="BW167" t="s">
        <v>3761</v>
      </c>
      <c r="BX167" t="s">
        <v>3762</v>
      </c>
    </row>
    <row r="168" spans="21:76" ht="15.75" customHeight="1" x14ac:dyDescent="0.25">
      <c r="U168" s="35"/>
      <c r="V168" s="35"/>
      <c r="W168" s="35"/>
      <c r="BD168" t="s">
        <v>3763</v>
      </c>
      <c r="BE168" t="s">
        <v>3764</v>
      </c>
      <c r="BH168" t="s">
        <v>3765</v>
      </c>
      <c r="BI168" t="s">
        <v>3766</v>
      </c>
      <c r="BL168" t="s">
        <v>3767</v>
      </c>
      <c r="BN168" t="s">
        <v>3768</v>
      </c>
      <c r="BO168" t="s">
        <v>3769</v>
      </c>
      <c r="BP168" t="s">
        <v>3770</v>
      </c>
      <c r="BQ168" t="s">
        <v>3771</v>
      </c>
      <c r="BS168" t="s">
        <v>3772</v>
      </c>
      <c r="BT168" t="s">
        <v>3773</v>
      </c>
      <c r="BW168" t="s">
        <v>3774</v>
      </c>
      <c r="BX168" t="s">
        <v>3775</v>
      </c>
    </row>
    <row r="169" spans="21:76" ht="15.75" customHeight="1" x14ac:dyDescent="0.25">
      <c r="U169" s="35"/>
      <c r="V169" s="35"/>
      <c r="W169" s="35"/>
      <c r="BD169" t="s">
        <v>3776</v>
      </c>
      <c r="BE169" t="s">
        <v>3777</v>
      </c>
      <c r="BH169" t="s">
        <v>3778</v>
      </c>
      <c r="BI169" t="s">
        <v>3779</v>
      </c>
      <c r="BL169" t="s">
        <v>3780</v>
      </c>
      <c r="BN169" t="s">
        <v>3182</v>
      </c>
      <c r="BO169" t="s">
        <v>3781</v>
      </c>
      <c r="BP169" t="s">
        <v>3782</v>
      </c>
      <c r="BQ169" t="s">
        <v>3783</v>
      </c>
      <c r="BT169" t="s">
        <v>3784</v>
      </c>
      <c r="BW169" t="s">
        <v>3785</v>
      </c>
      <c r="BX169" t="s">
        <v>3786</v>
      </c>
    </row>
    <row r="170" spans="21:76" ht="15.75" customHeight="1" x14ac:dyDescent="0.25">
      <c r="U170" s="35"/>
      <c r="V170" s="35"/>
      <c r="W170" s="35"/>
      <c r="BD170" t="s">
        <v>3787</v>
      </c>
      <c r="BE170" t="s">
        <v>3788</v>
      </c>
      <c r="BH170" t="s">
        <v>3789</v>
      </c>
      <c r="BI170" t="s">
        <v>3790</v>
      </c>
      <c r="BL170" t="s">
        <v>3791</v>
      </c>
      <c r="BN170" t="s">
        <v>3704</v>
      </c>
      <c r="BO170" t="s">
        <v>3792</v>
      </c>
      <c r="BP170" t="s">
        <v>3793</v>
      </c>
      <c r="BQ170" t="s">
        <v>3794</v>
      </c>
      <c r="BT170" t="s">
        <v>3795</v>
      </c>
      <c r="BW170" t="s">
        <v>3796</v>
      </c>
      <c r="BX170" t="s">
        <v>3797</v>
      </c>
    </row>
    <row r="171" spans="21:76" ht="15.75" customHeight="1" x14ac:dyDescent="0.25">
      <c r="U171" s="35"/>
      <c r="V171" s="35"/>
      <c r="W171" s="35"/>
      <c r="BD171" t="s">
        <v>3798</v>
      </c>
      <c r="BE171" t="s">
        <v>3799</v>
      </c>
      <c r="BH171" t="s">
        <v>3800</v>
      </c>
      <c r="BI171" t="s">
        <v>3801</v>
      </c>
      <c r="BL171" t="s">
        <v>3802</v>
      </c>
      <c r="BN171" t="s">
        <v>3717</v>
      </c>
      <c r="BO171" t="s">
        <v>3803</v>
      </c>
      <c r="BP171" t="s">
        <v>3804</v>
      </c>
      <c r="BQ171" t="s">
        <v>3805</v>
      </c>
      <c r="BT171" t="s">
        <v>3806</v>
      </c>
      <c r="BW171" t="s">
        <v>3807</v>
      </c>
      <c r="BX171" t="s">
        <v>3808</v>
      </c>
    </row>
    <row r="172" spans="21:76" ht="15.75" customHeight="1" x14ac:dyDescent="0.25">
      <c r="U172" s="35"/>
      <c r="V172" s="35"/>
      <c r="W172" s="35"/>
      <c r="BD172" t="s">
        <v>3809</v>
      </c>
      <c r="BE172" t="s">
        <v>3810</v>
      </c>
      <c r="BH172" t="s">
        <v>3811</v>
      </c>
      <c r="BI172" t="s">
        <v>3812</v>
      </c>
      <c r="BL172" t="s">
        <v>3813</v>
      </c>
      <c r="BN172" t="s">
        <v>3730</v>
      </c>
      <c r="BO172" t="s">
        <v>3814</v>
      </c>
      <c r="BP172" t="s">
        <v>3815</v>
      </c>
      <c r="BQ172" t="s">
        <v>3816</v>
      </c>
      <c r="BT172" t="s">
        <v>3817</v>
      </c>
      <c r="BW172" t="s">
        <v>3818</v>
      </c>
      <c r="BX172" t="s">
        <v>3819</v>
      </c>
    </row>
    <row r="173" spans="21:76" ht="15.75" customHeight="1" x14ac:dyDescent="0.25">
      <c r="U173" s="35"/>
      <c r="V173" s="35"/>
      <c r="W173" s="35"/>
      <c r="BD173" t="s">
        <v>3820</v>
      </c>
      <c r="BE173" t="s">
        <v>3821</v>
      </c>
      <c r="BH173" t="s">
        <v>3822</v>
      </c>
      <c r="BI173" t="s">
        <v>3823</v>
      </c>
      <c r="BL173" t="s">
        <v>3824</v>
      </c>
      <c r="BN173" t="s">
        <v>3825</v>
      </c>
      <c r="BO173" t="s">
        <v>3826</v>
      </c>
      <c r="BP173" t="s">
        <v>3827</v>
      </c>
      <c r="BQ173" t="s">
        <v>3828</v>
      </c>
      <c r="BT173" t="s">
        <v>3829</v>
      </c>
      <c r="BW173" t="s">
        <v>3830</v>
      </c>
      <c r="BX173" t="s">
        <v>3831</v>
      </c>
    </row>
    <row r="174" spans="21:76" ht="15.75" customHeight="1" x14ac:dyDescent="0.25">
      <c r="U174" s="35"/>
      <c r="V174" s="35"/>
      <c r="W174" s="35"/>
      <c r="BD174" t="s">
        <v>3832</v>
      </c>
      <c r="BE174" t="s">
        <v>3833</v>
      </c>
      <c r="BH174" t="s">
        <v>3834</v>
      </c>
      <c r="BI174" t="s">
        <v>3835</v>
      </c>
      <c r="BL174" t="s">
        <v>3836</v>
      </c>
      <c r="BN174" t="s">
        <v>3837</v>
      </c>
      <c r="BO174" t="s">
        <v>1457</v>
      </c>
      <c r="BP174" t="s">
        <v>3838</v>
      </c>
      <c r="BQ174" t="s">
        <v>3839</v>
      </c>
      <c r="BT174" t="s">
        <v>3840</v>
      </c>
      <c r="BW174" t="s">
        <v>3741</v>
      </c>
      <c r="BX174" t="s">
        <v>3841</v>
      </c>
    </row>
    <row r="175" spans="21:76" ht="15.75" customHeight="1" x14ac:dyDescent="0.25">
      <c r="U175" s="35"/>
      <c r="V175" s="35"/>
      <c r="W175" s="35"/>
      <c r="BD175" t="s">
        <v>3842</v>
      </c>
      <c r="BE175" t="s">
        <v>3843</v>
      </c>
      <c r="BH175" t="s">
        <v>3844</v>
      </c>
      <c r="BI175" t="s">
        <v>3845</v>
      </c>
      <c r="BL175" t="s">
        <v>3846</v>
      </c>
      <c r="BN175" t="s">
        <v>3847</v>
      </c>
      <c r="BO175" t="s">
        <v>3848</v>
      </c>
      <c r="BP175" t="s">
        <v>3849</v>
      </c>
      <c r="BQ175" t="s">
        <v>3850</v>
      </c>
      <c r="BT175" t="s">
        <v>3851</v>
      </c>
      <c r="BW175" t="s">
        <v>3852</v>
      </c>
      <c r="BX175" t="s">
        <v>3853</v>
      </c>
    </row>
    <row r="176" spans="21:76" ht="15.75" customHeight="1" x14ac:dyDescent="0.25">
      <c r="U176" s="35"/>
      <c r="V176" s="35"/>
      <c r="W176" s="35"/>
      <c r="BD176" t="s">
        <v>3854</v>
      </c>
      <c r="BE176" t="s">
        <v>3855</v>
      </c>
      <c r="BH176" t="s">
        <v>3856</v>
      </c>
      <c r="BI176" t="s">
        <v>3857</v>
      </c>
      <c r="BL176" t="s">
        <v>3858</v>
      </c>
      <c r="BN176" t="s">
        <v>3766</v>
      </c>
      <c r="BO176" t="s">
        <v>3859</v>
      </c>
      <c r="BP176" t="s">
        <v>3860</v>
      </c>
      <c r="BQ176" t="s">
        <v>3861</v>
      </c>
      <c r="BT176" t="s">
        <v>3862</v>
      </c>
      <c r="BW176" t="s">
        <v>3863</v>
      </c>
      <c r="BX176" t="s">
        <v>2534</v>
      </c>
    </row>
    <row r="177" spans="21:76" ht="15.75" customHeight="1" x14ac:dyDescent="0.25">
      <c r="U177" s="35"/>
      <c r="V177" s="35"/>
      <c r="W177" s="35"/>
      <c r="BD177" t="s">
        <v>3864</v>
      </c>
      <c r="BE177" t="s">
        <v>3865</v>
      </c>
      <c r="BH177" t="s">
        <v>3866</v>
      </c>
      <c r="BI177" t="s">
        <v>3867</v>
      </c>
      <c r="BL177" t="s">
        <v>3868</v>
      </c>
      <c r="BN177" t="s">
        <v>3869</v>
      </c>
      <c r="BO177" t="s">
        <v>3870</v>
      </c>
      <c r="BP177" t="s">
        <v>3871</v>
      </c>
      <c r="BQ177" t="s">
        <v>3872</v>
      </c>
      <c r="BT177" t="s">
        <v>3873</v>
      </c>
      <c r="BW177" t="s">
        <v>3874</v>
      </c>
      <c r="BX177" t="s">
        <v>3875</v>
      </c>
    </row>
    <row r="178" spans="21:76" ht="15.75" customHeight="1" x14ac:dyDescent="0.25">
      <c r="U178" s="35"/>
      <c r="V178" s="35"/>
      <c r="W178" s="35"/>
      <c r="BD178" t="s">
        <v>3876</v>
      </c>
      <c r="BE178" t="s">
        <v>3877</v>
      </c>
      <c r="BH178" t="s">
        <v>3878</v>
      </c>
      <c r="BI178" t="s">
        <v>3879</v>
      </c>
      <c r="BL178" t="s">
        <v>3880</v>
      </c>
      <c r="BN178" t="s">
        <v>3881</v>
      </c>
      <c r="BO178" t="s">
        <v>3882</v>
      </c>
      <c r="BP178" t="s">
        <v>3883</v>
      </c>
      <c r="BQ178" t="s">
        <v>3475</v>
      </c>
      <c r="BT178" t="s">
        <v>3884</v>
      </c>
      <c r="BW178" t="s">
        <v>3885</v>
      </c>
      <c r="BX178" t="s">
        <v>3886</v>
      </c>
    </row>
    <row r="179" spans="21:76" ht="15.75" customHeight="1" x14ac:dyDescent="0.25">
      <c r="U179" s="35"/>
      <c r="V179" s="35"/>
      <c r="W179" s="35"/>
      <c r="BD179" t="s">
        <v>3887</v>
      </c>
      <c r="BE179" t="s">
        <v>3888</v>
      </c>
      <c r="BH179" t="s">
        <v>3889</v>
      </c>
      <c r="BI179" t="s">
        <v>3890</v>
      </c>
      <c r="BL179" t="s">
        <v>3891</v>
      </c>
      <c r="BN179" t="s">
        <v>3823</v>
      </c>
      <c r="BO179" t="s">
        <v>3892</v>
      </c>
      <c r="BP179" t="s">
        <v>3893</v>
      </c>
      <c r="BQ179" t="s">
        <v>3894</v>
      </c>
      <c r="BT179" t="s">
        <v>3895</v>
      </c>
      <c r="BW179" t="s">
        <v>3896</v>
      </c>
      <c r="BX179" t="s">
        <v>3897</v>
      </c>
    </row>
    <row r="180" spans="21:76" ht="15.75" customHeight="1" x14ac:dyDescent="0.25">
      <c r="U180" s="35"/>
      <c r="V180" s="35"/>
      <c r="W180" s="35"/>
      <c r="BD180" t="s">
        <v>3898</v>
      </c>
      <c r="BE180" t="s">
        <v>3899</v>
      </c>
      <c r="BH180" t="s">
        <v>3900</v>
      </c>
      <c r="BI180" t="s">
        <v>3901</v>
      </c>
      <c r="BL180" t="s">
        <v>3902</v>
      </c>
      <c r="BN180" t="s">
        <v>3903</v>
      </c>
      <c r="BO180" t="s">
        <v>3904</v>
      </c>
      <c r="BP180" t="s">
        <v>3905</v>
      </c>
      <c r="BQ180" t="s">
        <v>3906</v>
      </c>
      <c r="BT180" t="s">
        <v>3907</v>
      </c>
      <c r="BW180" t="s">
        <v>3908</v>
      </c>
      <c r="BX180" t="s">
        <v>3909</v>
      </c>
    </row>
    <row r="181" spans="21:76" ht="15.75" customHeight="1" x14ac:dyDescent="0.25">
      <c r="U181" s="35"/>
      <c r="V181" s="35"/>
      <c r="W181" s="35"/>
      <c r="BD181" t="s">
        <v>3910</v>
      </c>
      <c r="BE181" t="s">
        <v>3911</v>
      </c>
      <c r="BH181" t="s">
        <v>3912</v>
      </c>
      <c r="BI181" t="s">
        <v>3913</v>
      </c>
      <c r="BL181" t="s">
        <v>3914</v>
      </c>
      <c r="BN181" t="s">
        <v>3915</v>
      </c>
      <c r="BO181" t="s">
        <v>3916</v>
      </c>
      <c r="BP181" t="s">
        <v>3917</v>
      </c>
      <c r="BQ181" t="s">
        <v>3918</v>
      </c>
      <c r="BT181" t="s">
        <v>3919</v>
      </c>
      <c r="BW181" t="s">
        <v>3920</v>
      </c>
      <c r="BX181" t="s">
        <v>3921</v>
      </c>
    </row>
    <row r="182" spans="21:76" ht="15.75" customHeight="1" x14ac:dyDescent="0.25">
      <c r="U182" s="35"/>
      <c r="V182" s="35"/>
      <c r="W182" s="35"/>
      <c r="BD182" t="s">
        <v>3922</v>
      </c>
      <c r="BE182" t="s">
        <v>3923</v>
      </c>
      <c r="BH182" t="s">
        <v>3924</v>
      </c>
      <c r="BI182" t="s">
        <v>3925</v>
      </c>
      <c r="BL182" t="s">
        <v>3926</v>
      </c>
      <c r="BN182" t="s">
        <v>2239</v>
      </c>
      <c r="BO182" t="s">
        <v>3303</v>
      </c>
      <c r="BP182" t="s">
        <v>3927</v>
      </c>
      <c r="BQ182" t="s">
        <v>3928</v>
      </c>
      <c r="BT182" t="s">
        <v>3929</v>
      </c>
      <c r="BW182" t="s">
        <v>3930</v>
      </c>
      <c r="BX182" t="s">
        <v>3931</v>
      </c>
    </row>
    <row r="183" spans="21:76" ht="15.75" customHeight="1" x14ac:dyDescent="0.25">
      <c r="U183" s="35"/>
      <c r="V183" s="35"/>
      <c r="W183" s="35"/>
      <c r="BD183" t="s">
        <v>3932</v>
      </c>
      <c r="BE183" t="s">
        <v>3933</v>
      </c>
      <c r="BH183" t="s">
        <v>3934</v>
      </c>
      <c r="BI183" t="s">
        <v>3935</v>
      </c>
      <c r="BL183" t="s">
        <v>3936</v>
      </c>
      <c r="BN183" t="s">
        <v>2259</v>
      </c>
      <c r="BO183" t="s">
        <v>3937</v>
      </c>
      <c r="BP183" t="s">
        <v>3938</v>
      </c>
      <c r="BQ183" t="s">
        <v>3939</v>
      </c>
      <c r="BT183" t="s">
        <v>3940</v>
      </c>
      <c r="BW183" t="s">
        <v>3941</v>
      </c>
      <c r="BX183" t="s">
        <v>3942</v>
      </c>
    </row>
    <row r="184" spans="21:76" ht="15.75" customHeight="1" x14ac:dyDescent="0.25">
      <c r="U184" s="35"/>
      <c r="V184" s="35"/>
      <c r="W184" s="35"/>
      <c r="BD184" t="s">
        <v>3943</v>
      </c>
      <c r="BE184" t="s">
        <v>3944</v>
      </c>
      <c r="BH184" t="s">
        <v>3945</v>
      </c>
      <c r="BI184" t="s">
        <v>3946</v>
      </c>
      <c r="BL184" t="s">
        <v>3947</v>
      </c>
      <c r="BN184" t="s">
        <v>3948</v>
      </c>
      <c r="BO184" t="s">
        <v>3949</v>
      </c>
      <c r="BP184" t="s">
        <v>3950</v>
      </c>
      <c r="BQ184" t="s">
        <v>3951</v>
      </c>
      <c r="BT184" t="s">
        <v>3952</v>
      </c>
      <c r="BW184" t="s">
        <v>3953</v>
      </c>
      <c r="BX184" t="s">
        <v>3954</v>
      </c>
    </row>
    <row r="185" spans="21:76" ht="15.75" customHeight="1" x14ac:dyDescent="0.25">
      <c r="U185" s="35"/>
      <c r="V185" s="35"/>
      <c r="W185" s="35"/>
      <c r="BD185" t="s">
        <v>3955</v>
      </c>
      <c r="BE185" t="s">
        <v>3956</v>
      </c>
      <c r="BH185" t="s">
        <v>2424</v>
      </c>
      <c r="BI185" t="s">
        <v>3957</v>
      </c>
      <c r="BL185" t="s">
        <v>3958</v>
      </c>
      <c r="BN185" t="s">
        <v>3959</v>
      </c>
      <c r="BO185" t="s">
        <v>3960</v>
      </c>
      <c r="BP185" t="s">
        <v>3961</v>
      </c>
      <c r="BQ185" t="s">
        <v>3962</v>
      </c>
      <c r="BT185" t="s">
        <v>3963</v>
      </c>
      <c r="BW185" t="s">
        <v>3964</v>
      </c>
      <c r="BX185" t="s">
        <v>3965</v>
      </c>
    </row>
    <row r="186" spans="21:76" ht="15.75" customHeight="1" x14ac:dyDescent="0.25">
      <c r="U186" s="35"/>
      <c r="V186" s="35"/>
      <c r="W186" s="35"/>
      <c r="BD186" t="s">
        <v>3966</v>
      </c>
      <c r="BH186" t="s">
        <v>3967</v>
      </c>
      <c r="BI186" t="s">
        <v>3968</v>
      </c>
      <c r="BL186" t="s">
        <v>3969</v>
      </c>
      <c r="BN186" t="s">
        <v>3970</v>
      </c>
      <c r="BO186" t="s">
        <v>3971</v>
      </c>
      <c r="BQ186" t="s">
        <v>3972</v>
      </c>
      <c r="BT186" t="s">
        <v>3973</v>
      </c>
      <c r="BW186" t="s">
        <v>3974</v>
      </c>
      <c r="BX186" t="s">
        <v>3975</v>
      </c>
    </row>
    <row r="187" spans="21:76" ht="15.75" customHeight="1" x14ac:dyDescent="0.25">
      <c r="U187" s="35"/>
      <c r="V187" s="35"/>
      <c r="W187" s="35"/>
      <c r="BD187" t="s">
        <v>3976</v>
      </c>
      <c r="BH187" t="s">
        <v>3977</v>
      </c>
      <c r="BI187" t="s">
        <v>3978</v>
      </c>
      <c r="BL187" t="s">
        <v>3979</v>
      </c>
      <c r="BN187" t="s">
        <v>3980</v>
      </c>
      <c r="BO187" t="s">
        <v>3981</v>
      </c>
      <c r="BQ187" t="s">
        <v>3982</v>
      </c>
      <c r="BT187" t="s">
        <v>3983</v>
      </c>
      <c r="BW187" t="s">
        <v>3984</v>
      </c>
      <c r="BX187" t="s">
        <v>3985</v>
      </c>
    </row>
    <row r="188" spans="21:76" ht="15.75" customHeight="1" x14ac:dyDescent="0.25">
      <c r="U188" s="35"/>
      <c r="V188" s="35"/>
      <c r="W188" s="35"/>
      <c r="BD188" t="s">
        <v>3986</v>
      </c>
      <c r="BH188" t="s">
        <v>3987</v>
      </c>
      <c r="BI188" t="s">
        <v>3988</v>
      </c>
      <c r="BL188" t="s">
        <v>3989</v>
      </c>
      <c r="BN188" t="s">
        <v>3990</v>
      </c>
      <c r="BO188" t="s">
        <v>3991</v>
      </c>
      <c r="BQ188" t="s">
        <v>3992</v>
      </c>
      <c r="BT188" t="s">
        <v>3993</v>
      </c>
      <c r="BW188" t="s">
        <v>3994</v>
      </c>
      <c r="BX188" t="s">
        <v>3995</v>
      </c>
    </row>
    <row r="189" spans="21:76" ht="15.75" customHeight="1" x14ac:dyDescent="0.25">
      <c r="U189" s="35"/>
      <c r="V189" s="35"/>
      <c r="W189" s="35"/>
      <c r="BD189" t="s">
        <v>2541</v>
      </c>
      <c r="BH189" t="s">
        <v>3996</v>
      </c>
      <c r="BI189" t="s">
        <v>3997</v>
      </c>
      <c r="BL189" t="s">
        <v>3998</v>
      </c>
      <c r="BN189" t="s">
        <v>3999</v>
      </c>
      <c r="BO189" t="s">
        <v>4000</v>
      </c>
      <c r="BQ189" t="s">
        <v>4001</v>
      </c>
      <c r="BT189" t="s">
        <v>4002</v>
      </c>
      <c r="BW189" t="s">
        <v>4003</v>
      </c>
      <c r="BX189" t="s">
        <v>4004</v>
      </c>
    </row>
    <row r="190" spans="21:76" ht="15.75" customHeight="1" x14ac:dyDescent="0.25">
      <c r="U190" s="35"/>
      <c r="V190" s="35"/>
      <c r="W190" s="35"/>
      <c r="BD190" t="s">
        <v>4005</v>
      </c>
      <c r="BH190" t="s">
        <v>4006</v>
      </c>
      <c r="BI190" t="s">
        <v>4007</v>
      </c>
      <c r="BL190" t="s">
        <v>4008</v>
      </c>
      <c r="BN190" t="s">
        <v>4009</v>
      </c>
      <c r="BO190" t="s">
        <v>4010</v>
      </c>
      <c r="BQ190" t="s">
        <v>4011</v>
      </c>
      <c r="BT190" t="s">
        <v>4012</v>
      </c>
      <c r="BW190" t="s">
        <v>4013</v>
      </c>
      <c r="BX190" t="s">
        <v>4014</v>
      </c>
    </row>
    <row r="191" spans="21:76" ht="15.75" customHeight="1" x14ac:dyDescent="0.25">
      <c r="U191" s="35"/>
      <c r="V191" s="35"/>
      <c r="W191" s="35"/>
      <c r="BD191" t="s">
        <v>4015</v>
      </c>
      <c r="BH191" t="s">
        <v>4016</v>
      </c>
      <c r="BI191" t="s">
        <v>4017</v>
      </c>
      <c r="BL191" t="s">
        <v>4018</v>
      </c>
      <c r="BN191" t="s">
        <v>4019</v>
      </c>
      <c r="BO191" t="s">
        <v>4020</v>
      </c>
      <c r="BQ191" t="s">
        <v>4021</v>
      </c>
      <c r="BT191" t="s">
        <v>4022</v>
      </c>
      <c r="BW191" t="s">
        <v>4023</v>
      </c>
      <c r="BX191" t="s">
        <v>4024</v>
      </c>
    </row>
    <row r="192" spans="21:76" ht="15.75" customHeight="1" x14ac:dyDescent="0.25">
      <c r="U192" s="35"/>
      <c r="V192" s="35"/>
      <c r="W192" s="35"/>
      <c r="BD192" t="s">
        <v>4025</v>
      </c>
      <c r="BH192" t="s">
        <v>4026</v>
      </c>
      <c r="BI192" t="s">
        <v>4027</v>
      </c>
      <c r="BL192" t="s">
        <v>4028</v>
      </c>
      <c r="BN192" t="s">
        <v>4029</v>
      </c>
      <c r="BO192" t="s">
        <v>4030</v>
      </c>
      <c r="BQ192" t="s">
        <v>4031</v>
      </c>
      <c r="BT192" t="s">
        <v>4032</v>
      </c>
      <c r="BW192" t="s">
        <v>4033</v>
      </c>
      <c r="BX192" t="s">
        <v>4034</v>
      </c>
    </row>
    <row r="193" spans="21:76" ht="15.75" customHeight="1" x14ac:dyDescent="0.25">
      <c r="U193" s="35"/>
      <c r="V193" s="35"/>
      <c r="W193" s="35"/>
      <c r="BD193" t="s">
        <v>4035</v>
      </c>
      <c r="BH193" t="s">
        <v>4036</v>
      </c>
      <c r="BI193" t="s">
        <v>4037</v>
      </c>
      <c r="BL193" t="s">
        <v>4038</v>
      </c>
      <c r="BN193" t="s">
        <v>4039</v>
      </c>
      <c r="BO193" t="s">
        <v>4040</v>
      </c>
      <c r="BQ193" t="s">
        <v>4041</v>
      </c>
      <c r="BT193" t="s">
        <v>4042</v>
      </c>
      <c r="BW193" t="s">
        <v>4043</v>
      </c>
      <c r="BX193" t="s">
        <v>4044</v>
      </c>
    </row>
    <row r="194" spans="21:76" ht="15.75" customHeight="1" x14ac:dyDescent="0.25">
      <c r="U194" s="35"/>
      <c r="V194" s="35"/>
      <c r="W194" s="35"/>
      <c r="BD194" t="s">
        <v>4045</v>
      </c>
      <c r="BH194" t="s">
        <v>4046</v>
      </c>
      <c r="BI194" t="s">
        <v>4047</v>
      </c>
      <c r="BL194" t="s">
        <v>4048</v>
      </c>
      <c r="BN194" t="s">
        <v>4049</v>
      </c>
      <c r="BO194" t="s">
        <v>4050</v>
      </c>
      <c r="BQ194" t="s">
        <v>4051</v>
      </c>
      <c r="BT194" t="s">
        <v>4052</v>
      </c>
      <c r="BW194" t="s">
        <v>4053</v>
      </c>
      <c r="BX194" t="s">
        <v>4054</v>
      </c>
    </row>
    <row r="195" spans="21:76" ht="15.75" customHeight="1" x14ac:dyDescent="0.25">
      <c r="U195" s="35"/>
      <c r="V195" s="35"/>
      <c r="W195" s="35"/>
      <c r="BD195" t="s">
        <v>4055</v>
      </c>
      <c r="BH195" t="s">
        <v>4056</v>
      </c>
      <c r="BI195" t="s">
        <v>4057</v>
      </c>
      <c r="BL195" t="s">
        <v>4058</v>
      </c>
      <c r="BN195" t="s">
        <v>4059</v>
      </c>
      <c r="BO195" t="s">
        <v>4060</v>
      </c>
      <c r="BQ195" t="s">
        <v>4061</v>
      </c>
      <c r="BT195" t="s">
        <v>4062</v>
      </c>
      <c r="BW195" t="s">
        <v>3196</v>
      </c>
      <c r="BX195" t="s">
        <v>4063</v>
      </c>
    </row>
    <row r="196" spans="21:76" ht="15.75" customHeight="1" x14ac:dyDescent="0.25">
      <c r="U196" s="35"/>
      <c r="V196" s="35"/>
      <c r="W196" s="35"/>
      <c r="BD196" t="s">
        <v>4064</v>
      </c>
      <c r="BH196" t="s">
        <v>4065</v>
      </c>
      <c r="BI196" t="s">
        <v>4066</v>
      </c>
      <c r="BL196" t="s">
        <v>4067</v>
      </c>
      <c r="BN196" t="s">
        <v>4068</v>
      </c>
      <c r="BO196" t="s">
        <v>4069</v>
      </c>
      <c r="BQ196" t="s">
        <v>4070</v>
      </c>
      <c r="BT196" t="s">
        <v>1326</v>
      </c>
      <c r="BW196" t="s">
        <v>4071</v>
      </c>
      <c r="BX196" t="s">
        <v>4072</v>
      </c>
    </row>
    <row r="197" spans="21:76" ht="15.75" customHeight="1" x14ac:dyDescent="0.25">
      <c r="U197" s="35"/>
      <c r="V197" s="35"/>
      <c r="W197" s="35"/>
      <c r="BD197" t="s">
        <v>4073</v>
      </c>
      <c r="BH197" t="s">
        <v>4074</v>
      </c>
      <c r="BI197" t="s">
        <v>4075</v>
      </c>
      <c r="BL197" t="s">
        <v>4076</v>
      </c>
      <c r="BN197" t="s">
        <v>4077</v>
      </c>
      <c r="BO197" t="s">
        <v>4078</v>
      </c>
      <c r="BQ197" t="s">
        <v>4079</v>
      </c>
      <c r="BT197" t="s">
        <v>4080</v>
      </c>
      <c r="BW197" t="s">
        <v>4081</v>
      </c>
      <c r="BX197" t="s">
        <v>4082</v>
      </c>
    </row>
    <row r="198" spans="21:76" ht="15.75" customHeight="1" x14ac:dyDescent="0.25">
      <c r="U198" s="35"/>
      <c r="V198" s="35"/>
      <c r="W198" s="35"/>
      <c r="BD198" t="s">
        <v>4083</v>
      </c>
      <c r="BH198" t="s">
        <v>4084</v>
      </c>
      <c r="BI198" t="s">
        <v>4085</v>
      </c>
      <c r="BL198" t="s">
        <v>4086</v>
      </c>
      <c r="BN198" t="s">
        <v>4087</v>
      </c>
      <c r="BO198" t="s">
        <v>4088</v>
      </c>
      <c r="BQ198" t="s">
        <v>4089</v>
      </c>
      <c r="BT198" t="s">
        <v>4090</v>
      </c>
      <c r="BW198" t="s">
        <v>4091</v>
      </c>
      <c r="BX198" t="s">
        <v>4092</v>
      </c>
    </row>
    <row r="199" spans="21:76" ht="15.75" customHeight="1" x14ac:dyDescent="0.25">
      <c r="U199" s="35"/>
      <c r="V199" s="35"/>
      <c r="W199" s="35"/>
      <c r="BD199" t="s">
        <v>4093</v>
      </c>
      <c r="BH199" t="s">
        <v>4094</v>
      </c>
      <c r="BI199" t="s">
        <v>4095</v>
      </c>
      <c r="BL199" t="s">
        <v>4096</v>
      </c>
      <c r="BN199" t="s">
        <v>4097</v>
      </c>
      <c r="BO199" t="s">
        <v>4098</v>
      </c>
      <c r="BQ199" t="s">
        <v>4099</v>
      </c>
      <c r="BT199" t="s">
        <v>4100</v>
      </c>
      <c r="BW199" t="s">
        <v>4101</v>
      </c>
      <c r="BX199" t="s">
        <v>4102</v>
      </c>
    </row>
    <row r="200" spans="21:76" ht="15.75" customHeight="1" x14ac:dyDescent="0.25">
      <c r="U200" s="35"/>
      <c r="V200" s="35"/>
      <c r="W200" s="35"/>
      <c r="BD200" t="s">
        <v>4103</v>
      </c>
      <c r="BH200" t="s">
        <v>4104</v>
      </c>
      <c r="BI200" t="s">
        <v>3577</v>
      </c>
      <c r="BL200" t="s">
        <v>4105</v>
      </c>
      <c r="BN200" t="s">
        <v>4106</v>
      </c>
      <c r="BO200" t="s">
        <v>4107</v>
      </c>
      <c r="BQ200" t="s">
        <v>4108</v>
      </c>
      <c r="BT200" t="s">
        <v>4109</v>
      </c>
      <c r="BW200" t="s">
        <v>4110</v>
      </c>
      <c r="BX200" t="s">
        <v>3253</v>
      </c>
    </row>
    <row r="201" spans="21:76" ht="15.75" customHeight="1" x14ac:dyDescent="0.25">
      <c r="U201" s="35"/>
      <c r="V201" s="35"/>
      <c r="W201" s="35"/>
      <c r="BD201" t="s">
        <v>4111</v>
      </c>
      <c r="BH201" t="s">
        <v>4112</v>
      </c>
      <c r="BI201" t="s">
        <v>4113</v>
      </c>
      <c r="BL201" t="s">
        <v>4114</v>
      </c>
      <c r="BN201" t="s">
        <v>4115</v>
      </c>
      <c r="BO201" t="s">
        <v>4116</v>
      </c>
      <c r="BQ201" t="s">
        <v>4117</v>
      </c>
      <c r="BT201" t="s">
        <v>4118</v>
      </c>
      <c r="BW201" t="s">
        <v>4119</v>
      </c>
      <c r="BX201" t="s">
        <v>4120</v>
      </c>
    </row>
    <row r="202" spans="21:76" ht="15.75" customHeight="1" x14ac:dyDescent="0.25">
      <c r="U202" s="35"/>
      <c r="V202" s="35"/>
      <c r="W202" s="35"/>
      <c r="BD202" t="s">
        <v>4121</v>
      </c>
      <c r="BH202" t="s">
        <v>4122</v>
      </c>
      <c r="BI202" t="s">
        <v>4123</v>
      </c>
      <c r="BL202" t="s">
        <v>4124</v>
      </c>
      <c r="BN202" t="s">
        <v>4125</v>
      </c>
      <c r="BO202" t="s">
        <v>4126</v>
      </c>
      <c r="BQ202" t="s">
        <v>4127</v>
      </c>
      <c r="BT202" t="s">
        <v>4128</v>
      </c>
      <c r="BW202" t="s">
        <v>4129</v>
      </c>
      <c r="BX202" t="s">
        <v>4130</v>
      </c>
    </row>
    <row r="203" spans="21:76" ht="15.75" customHeight="1" x14ac:dyDescent="0.25">
      <c r="U203" s="35"/>
      <c r="V203" s="35"/>
      <c r="W203" s="35"/>
      <c r="BD203" t="s">
        <v>4131</v>
      </c>
      <c r="BH203" t="s">
        <v>4132</v>
      </c>
      <c r="BI203" t="s">
        <v>4133</v>
      </c>
      <c r="BL203" t="s">
        <v>4134</v>
      </c>
      <c r="BN203" t="s">
        <v>4135</v>
      </c>
      <c r="BO203" t="s">
        <v>4136</v>
      </c>
      <c r="BQ203" t="s">
        <v>4137</v>
      </c>
      <c r="BT203" t="s">
        <v>4138</v>
      </c>
      <c r="BW203" t="s">
        <v>4139</v>
      </c>
      <c r="BX203" t="s">
        <v>4140</v>
      </c>
    </row>
    <row r="204" spans="21:76" ht="15.75" customHeight="1" x14ac:dyDescent="0.25">
      <c r="U204" s="35"/>
      <c r="V204" s="35"/>
      <c r="W204" s="35"/>
      <c r="BD204" t="s">
        <v>4141</v>
      </c>
      <c r="BH204" t="s">
        <v>4142</v>
      </c>
      <c r="BI204" t="s">
        <v>4143</v>
      </c>
      <c r="BL204" t="s">
        <v>4144</v>
      </c>
      <c r="BN204" t="s">
        <v>4145</v>
      </c>
      <c r="BO204" t="s">
        <v>4146</v>
      </c>
      <c r="BQ204" t="s">
        <v>4147</v>
      </c>
      <c r="BT204" t="s">
        <v>4148</v>
      </c>
      <c r="BW204" t="s">
        <v>4149</v>
      </c>
      <c r="BX204" t="s">
        <v>4150</v>
      </c>
    </row>
    <row r="205" spans="21:76" ht="15.75" customHeight="1" x14ac:dyDescent="0.25">
      <c r="U205" s="35"/>
      <c r="V205" s="35"/>
      <c r="W205" s="35"/>
      <c r="BD205" t="s">
        <v>4151</v>
      </c>
      <c r="BH205" t="s">
        <v>4152</v>
      </c>
      <c r="BI205" t="s">
        <v>4153</v>
      </c>
      <c r="BL205" t="s">
        <v>4154</v>
      </c>
      <c r="BN205" t="s">
        <v>4155</v>
      </c>
      <c r="BO205" t="s">
        <v>4156</v>
      </c>
      <c r="BQ205" t="s">
        <v>4157</v>
      </c>
      <c r="BT205" t="s">
        <v>4158</v>
      </c>
      <c r="BW205" t="s">
        <v>4159</v>
      </c>
      <c r="BX205" t="s">
        <v>3325</v>
      </c>
    </row>
    <row r="206" spans="21:76" ht="15.75" customHeight="1" x14ac:dyDescent="0.25">
      <c r="U206" s="35"/>
      <c r="V206" s="35"/>
      <c r="W206" s="35"/>
      <c r="BD206" t="s">
        <v>4160</v>
      </c>
      <c r="BH206" t="s">
        <v>4161</v>
      </c>
      <c r="BI206" t="s">
        <v>4162</v>
      </c>
      <c r="BL206" t="s">
        <v>4163</v>
      </c>
      <c r="BN206" t="s">
        <v>4164</v>
      </c>
      <c r="BO206" t="s">
        <v>4165</v>
      </c>
      <c r="BQ206" t="s">
        <v>4166</v>
      </c>
      <c r="BT206" t="s">
        <v>4167</v>
      </c>
      <c r="BW206" t="s">
        <v>4168</v>
      </c>
      <c r="BX206" t="s">
        <v>4169</v>
      </c>
    </row>
    <row r="207" spans="21:76" ht="15.75" customHeight="1" x14ac:dyDescent="0.25">
      <c r="U207" s="35"/>
      <c r="V207" s="35"/>
      <c r="W207" s="35"/>
      <c r="BD207" t="s">
        <v>4170</v>
      </c>
      <c r="BH207" t="s">
        <v>4171</v>
      </c>
      <c r="BI207" t="s">
        <v>4172</v>
      </c>
      <c r="BL207" t="s">
        <v>4173</v>
      </c>
      <c r="BN207" t="s">
        <v>4174</v>
      </c>
      <c r="BO207" t="s">
        <v>4175</v>
      </c>
      <c r="BQ207" t="s">
        <v>4176</v>
      </c>
      <c r="BT207" t="s">
        <v>2445</v>
      </c>
      <c r="BW207" t="s">
        <v>4177</v>
      </c>
      <c r="BX207" t="s">
        <v>4178</v>
      </c>
    </row>
    <row r="208" spans="21:76" ht="15.75" customHeight="1" x14ac:dyDescent="0.25">
      <c r="U208" s="35"/>
      <c r="V208" s="35"/>
      <c r="W208" s="35"/>
      <c r="BD208" t="s">
        <v>4179</v>
      </c>
      <c r="BH208" t="s">
        <v>4180</v>
      </c>
      <c r="BI208" t="s">
        <v>4181</v>
      </c>
      <c r="BL208" t="s">
        <v>4182</v>
      </c>
      <c r="BN208" t="s">
        <v>4183</v>
      </c>
      <c r="BO208" t="s">
        <v>4184</v>
      </c>
      <c r="BQ208" t="s">
        <v>4185</v>
      </c>
      <c r="BT208" t="s">
        <v>4186</v>
      </c>
      <c r="BW208" t="s">
        <v>4187</v>
      </c>
      <c r="BX208" t="s">
        <v>4188</v>
      </c>
    </row>
    <row r="209" spans="21:76" ht="15.75" customHeight="1" x14ac:dyDescent="0.25">
      <c r="U209" s="35"/>
      <c r="V209" s="35"/>
      <c r="W209" s="35"/>
      <c r="BD209" t="s">
        <v>4189</v>
      </c>
      <c r="BH209" t="s">
        <v>4190</v>
      </c>
      <c r="BI209" t="s">
        <v>4191</v>
      </c>
      <c r="BL209" t="s">
        <v>4192</v>
      </c>
      <c r="BN209" t="s">
        <v>4193</v>
      </c>
      <c r="BO209" t="s">
        <v>4194</v>
      </c>
      <c r="BQ209" t="s">
        <v>4195</v>
      </c>
      <c r="BT209" t="s">
        <v>4196</v>
      </c>
      <c r="BW209" t="s">
        <v>4197</v>
      </c>
      <c r="BX209" t="s">
        <v>4198</v>
      </c>
    </row>
    <row r="210" spans="21:76" ht="15.75" customHeight="1" x14ac:dyDescent="0.25">
      <c r="U210" s="35"/>
      <c r="V210" s="35"/>
      <c r="W210" s="35"/>
      <c r="BD210" t="s">
        <v>4199</v>
      </c>
      <c r="BH210" t="s">
        <v>4200</v>
      </c>
      <c r="BI210" t="s">
        <v>4201</v>
      </c>
      <c r="BL210" t="s">
        <v>4202</v>
      </c>
      <c r="BN210" t="s">
        <v>4203</v>
      </c>
      <c r="BO210" t="s">
        <v>4204</v>
      </c>
      <c r="BQ210" t="s">
        <v>4205</v>
      </c>
      <c r="BT210" t="s">
        <v>4206</v>
      </c>
      <c r="BW210" t="s">
        <v>4207</v>
      </c>
      <c r="BX210" t="s">
        <v>4208</v>
      </c>
    </row>
    <row r="211" spans="21:76" ht="15.75" customHeight="1" x14ac:dyDescent="0.25">
      <c r="U211" s="35"/>
      <c r="V211" s="35"/>
      <c r="W211" s="35"/>
      <c r="BD211" t="s">
        <v>4209</v>
      </c>
      <c r="BH211" t="s">
        <v>4210</v>
      </c>
      <c r="BI211" t="s">
        <v>4211</v>
      </c>
      <c r="BL211" t="s">
        <v>4212</v>
      </c>
      <c r="BN211" t="s">
        <v>4213</v>
      </c>
      <c r="BO211" t="s">
        <v>4214</v>
      </c>
      <c r="BQ211" t="s">
        <v>4215</v>
      </c>
      <c r="BT211" t="s">
        <v>4216</v>
      </c>
      <c r="BW211" t="s">
        <v>4217</v>
      </c>
      <c r="BX211" t="s">
        <v>4218</v>
      </c>
    </row>
    <row r="212" spans="21:76" ht="15.75" customHeight="1" x14ac:dyDescent="0.25">
      <c r="U212" s="35"/>
      <c r="V212" s="35"/>
      <c r="W212" s="35"/>
      <c r="BD212" t="s">
        <v>4219</v>
      </c>
      <c r="BH212" t="s">
        <v>4220</v>
      </c>
      <c r="BI212" t="s">
        <v>4221</v>
      </c>
      <c r="BL212" t="s">
        <v>4222</v>
      </c>
      <c r="BN212" t="s">
        <v>4223</v>
      </c>
      <c r="BO212" t="s">
        <v>4224</v>
      </c>
      <c r="BQ212" t="s">
        <v>4225</v>
      </c>
      <c r="BT212" t="s">
        <v>4226</v>
      </c>
      <c r="BW212" t="s">
        <v>4227</v>
      </c>
      <c r="BX212" t="s">
        <v>4228</v>
      </c>
    </row>
    <row r="213" spans="21:76" ht="15.75" customHeight="1" x14ac:dyDescent="0.25">
      <c r="U213" s="35"/>
      <c r="V213" s="35"/>
      <c r="W213" s="35"/>
      <c r="BD213" t="s">
        <v>2027</v>
      </c>
      <c r="BH213" t="s">
        <v>4229</v>
      </c>
      <c r="BI213" t="s">
        <v>4230</v>
      </c>
      <c r="BL213" t="s">
        <v>4231</v>
      </c>
      <c r="BN213" t="s">
        <v>4232</v>
      </c>
      <c r="BO213" t="s">
        <v>4233</v>
      </c>
      <c r="BQ213" t="s">
        <v>4234</v>
      </c>
      <c r="BT213" t="s">
        <v>4235</v>
      </c>
      <c r="BW213" t="s">
        <v>4236</v>
      </c>
      <c r="BX213" t="s">
        <v>4237</v>
      </c>
    </row>
    <row r="214" spans="21:76" ht="15.75" customHeight="1" x14ac:dyDescent="0.25">
      <c r="U214" s="35"/>
      <c r="V214" s="35"/>
      <c r="W214" s="35"/>
      <c r="BD214" t="s">
        <v>4238</v>
      </c>
      <c r="BH214" t="s">
        <v>4239</v>
      </c>
      <c r="BI214" t="s">
        <v>2367</v>
      </c>
      <c r="BL214" t="s">
        <v>4240</v>
      </c>
      <c r="BN214" t="s">
        <v>4241</v>
      </c>
      <c r="BO214" t="s">
        <v>4242</v>
      </c>
      <c r="BQ214" t="s">
        <v>4243</v>
      </c>
      <c r="BT214" t="s">
        <v>4244</v>
      </c>
      <c r="BW214" t="s">
        <v>4245</v>
      </c>
      <c r="BX214" t="s">
        <v>4246</v>
      </c>
    </row>
    <row r="215" spans="21:76" ht="15.75" customHeight="1" x14ac:dyDescent="0.25">
      <c r="U215" s="35"/>
      <c r="V215" s="35"/>
      <c r="W215" s="35"/>
      <c r="BD215" t="s">
        <v>4247</v>
      </c>
      <c r="BH215" t="s">
        <v>2239</v>
      </c>
      <c r="BI215" t="s">
        <v>4248</v>
      </c>
      <c r="BL215" t="s">
        <v>4249</v>
      </c>
      <c r="BN215" t="s">
        <v>4250</v>
      </c>
      <c r="BO215" t="s">
        <v>4251</v>
      </c>
      <c r="BQ215" t="s">
        <v>4252</v>
      </c>
      <c r="BT215" t="s">
        <v>4253</v>
      </c>
      <c r="BW215" t="s">
        <v>4254</v>
      </c>
      <c r="BX215" t="s">
        <v>4255</v>
      </c>
    </row>
    <row r="216" spans="21:76" ht="15.75" customHeight="1" x14ac:dyDescent="0.25">
      <c r="U216" s="35"/>
      <c r="V216" s="35"/>
      <c r="W216" s="35"/>
      <c r="BD216" t="s">
        <v>4256</v>
      </c>
      <c r="BH216" t="s">
        <v>4257</v>
      </c>
      <c r="BI216" t="s">
        <v>4258</v>
      </c>
      <c r="BL216" t="s">
        <v>4259</v>
      </c>
      <c r="BN216" t="s">
        <v>4260</v>
      </c>
      <c r="BO216" t="s">
        <v>4261</v>
      </c>
      <c r="BQ216" t="s">
        <v>4262</v>
      </c>
      <c r="BT216" t="s">
        <v>4263</v>
      </c>
      <c r="BW216" t="s">
        <v>4264</v>
      </c>
      <c r="BX216" t="s">
        <v>4265</v>
      </c>
    </row>
    <row r="217" spans="21:76" ht="15.75" customHeight="1" x14ac:dyDescent="0.25">
      <c r="U217" s="35"/>
      <c r="V217" s="35"/>
      <c r="W217" s="35"/>
      <c r="BD217" t="s">
        <v>4266</v>
      </c>
      <c r="BH217" t="s">
        <v>4267</v>
      </c>
      <c r="BI217" t="s">
        <v>4268</v>
      </c>
      <c r="BL217" t="s">
        <v>4269</v>
      </c>
      <c r="BN217" t="s">
        <v>4270</v>
      </c>
      <c r="BO217" t="s">
        <v>4271</v>
      </c>
      <c r="BQ217" t="s">
        <v>4272</v>
      </c>
      <c r="BT217" t="s">
        <v>4273</v>
      </c>
      <c r="BW217" t="s">
        <v>4274</v>
      </c>
      <c r="BX217" t="s">
        <v>4275</v>
      </c>
    </row>
    <row r="218" spans="21:76" ht="15.75" customHeight="1" x14ac:dyDescent="0.25">
      <c r="U218" s="35"/>
      <c r="V218" s="35"/>
      <c r="W218" s="35"/>
      <c r="BD218" t="s">
        <v>4276</v>
      </c>
      <c r="BH218" t="s">
        <v>4277</v>
      </c>
      <c r="BI218" t="s">
        <v>4278</v>
      </c>
      <c r="BL218" t="s">
        <v>4279</v>
      </c>
      <c r="BN218" t="s">
        <v>4280</v>
      </c>
      <c r="BO218" t="s">
        <v>4281</v>
      </c>
      <c r="BQ218" t="s">
        <v>4282</v>
      </c>
      <c r="BT218" t="s">
        <v>4283</v>
      </c>
      <c r="BW218" t="s">
        <v>4284</v>
      </c>
      <c r="BX218" t="s">
        <v>4285</v>
      </c>
    </row>
    <row r="219" spans="21:76" ht="15.75" customHeight="1" x14ac:dyDescent="0.25">
      <c r="U219" s="35"/>
      <c r="V219" s="35"/>
      <c r="W219" s="35"/>
      <c r="BD219" t="s">
        <v>4286</v>
      </c>
      <c r="BH219" t="s">
        <v>4287</v>
      </c>
      <c r="BL219" t="s">
        <v>4288</v>
      </c>
      <c r="BN219" t="s">
        <v>3860</v>
      </c>
      <c r="BO219" t="s">
        <v>4289</v>
      </c>
      <c r="BQ219" t="s">
        <v>4290</v>
      </c>
      <c r="BT219" t="s">
        <v>4291</v>
      </c>
      <c r="BW219" t="s">
        <v>4292</v>
      </c>
      <c r="BX219" t="s">
        <v>4293</v>
      </c>
    </row>
    <row r="220" spans="21:76" ht="15.75" customHeight="1" x14ac:dyDescent="0.25">
      <c r="U220" s="35"/>
      <c r="V220" s="35"/>
      <c r="W220" s="35"/>
      <c r="BD220" t="s">
        <v>4294</v>
      </c>
      <c r="BH220" t="s">
        <v>4295</v>
      </c>
      <c r="BL220" t="s">
        <v>4296</v>
      </c>
      <c r="BN220" t="s">
        <v>4297</v>
      </c>
      <c r="BO220" t="s">
        <v>4298</v>
      </c>
      <c r="BQ220" t="s">
        <v>4299</v>
      </c>
      <c r="BT220" t="s">
        <v>4300</v>
      </c>
      <c r="BW220" t="s">
        <v>4301</v>
      </c>
      <c r="BX220" t="s">
        <v>4302</v>
      </c>
    </row>
    <row r="221" spans="21:76" ht="15.75" customHeight="1" x14ac:dyDescent="0.25">
      <c r="U221" s="35"/>
      <c r="V221" s="35"/>
      <c r="W221" s="35"/>
      <c r="BD221" t="s">
        <v>3303</v>
      </c>
      <c r="BH221" t="s">
        <v>4303</v>
      </c>
      <c r="BL221" t="s">
        <v>4304</v>
      </c>
      <c r="BN221" t="s">
        <v>4305</v>
      </c>
      <c r="BO221" t="s">
        <v>4306</v>
      </c>
      <c r="BQ221" t="s">
        <v>4307</v>
      </c>
      <c r="BT221" t="s">
        <v>4308</v>
      </c>
      <c r="BW221" t="s">
        <v>4309</v>
      </c>
      <c r="BX221" t="s">
        <v>4310</v>
      </c>
    </row>
    <row r="222" spans="21:76" ht="15.75" customHeight="1" x14ac:dyDescent="0.25">
      <c r="U222" s="35"/>
      <c r="V222" s="35"/>
      <c r="W222" s="35"/>
      <c r="BD222" t="s">
        <v>4311</v>
      </c>
      <c r="BH222" t="s">
        <v>4312</v>
      </c>
      <c r="BL222" t="s">
        <v>4313</v>
      </c>
      <c r="BN222" t="s">
        <v>3723</v>
      </c>
      <c r="BO222" t="s">
        <v>3099</v>
      </c>
      <c r="BQ222" t="s">
        <v>3353</v>
      </c>
      <c r="BT222" t="s">
        <v>4314</v>
      </c>
      <c r="BW222" t="s">
        <v>4315</v>
      </c>
      <c r="BX222" t="s">
        <v>4316</v>
      </c>
    </row>
    <row r="223" spans="21:76" ht="15.75" customHeight="1" x14ac:dyDescent="0.25">
      <c r="U223" s="35"/>
      <c r="V223" s="35"/>
      <c r="W223" s="35"/>
      <c r="BD223" t="s">
        <v>4317</v>
      </c>
      <c r="BH223" t="s">
        <v>4318</v>
      </c>
      <c r="BL223" t="s">
        <v>4319</v>
      </c>
      <c r="BN223" t="s">
        <v>4320</v>
      </c>
      <c r="BO223" t="s">
        <v>4321</v>
      </c>
      <c r="BQ223" t="s">
        <v>4322</v>
      </c>
      <c r="BT223" t="s">
        <v>4323</v>
      </c>
      <c r="BW223" t="s">
        <v>4324</v>
      </c>
      <c r="BX223" t="s">
        <v>4325</v>
      </c>
    </row>
    <row r="224" spans="21:76" ht="15.75" customHeight="1" x14ac:dyDescent="0.25">
      <c r="U224" s="35"/>
      <c r="V224" s="35"/>
      <c r="W224" s="35"/>
      <c r="BD224" t="s">
        <v>4326</v>
      </c>
      <c r="BH224" t="s">
        <v>4327</v>
      </c>
      <c r="BL224" t="s">
        <v>4328</v>
      </c>
      <c r="BN224" t="s">
        <v>4329</v>
      </c>
      <c r="BO224" t="s">
        <v>4330</v>
      </c>
      <c r="BQ224" t="s">
        <v>4331</v>
      </c>
      <c r="BT224" t="s">
        <v>4332</v>
      </c>
      <c r="BW224" t="s">
        <v>4333</v>
      </c>
      <c r="BX224" t="s">
        <v>4334</v>
      </c>
    </row>
    <row r="225" spans="21:76" ht="15.75" customHeight="1" x14ac:dyDescent="0.25">
      <c r="U225" s="35"/>
      <c r="V225" s="35"/>
      <c r="W225" s="35"/>
      <c r="BD225" t="s">
        <v>4335</v>
      </c>
      <c r="BH225" t="s">
        <v>4336</v>
      </c>
      <c r="BL225" t="s">
        <v>4337</v>
      </c>
      <c r="BO225" t="s">
        <v>4338</v>
      </c>
      <c r="BQ225" t="s">
        <v>4339</v>
      </c>
      <c r="BT225" t="s">
        <v>4340</v>
      </c>
      <c r="BW225" t="s">
        <v>4341</v>
      </c>
      <c r="BX225" t="s">
        <v>4342</v>
      </c>
    </row>
    <row r="226" spans="21:76" ht="15.75" customHeight="1" x14ac:dyDescent="0.25">
      <c r="U226" s="35"/>
      <c r="V226" s="35"/>
      <c r="W226" s="35"/>
      <c r="BD226" t="s">
        <v>4343</v>
      </c>
      <c r="BH226" t="s">
        <v>4344</v>
      </c>
      <c r="BL226" t="s">
        <v>4345</v>
      </c>
      <c r="BO226" t="s">
        <v>4346</v>
      </c>
      <c r="BT226" t="s">
        <v>4347</v>
      </c>
      <c r="BW226" t="s">
        <v>4348</v>
      </c>
      <c r="BX226" t="s">
        <v>4349</v>
      </c>
    </row>
    <row r="227" spans="21:76" ht="15.75" customHeight="1" x14ac:dyDescent="0.25">
      <c r="U227" s="35"/>
      <c r="V227" s="35"/>
      <c r="W227" s="35"/>
      <c r="BD227" t="s">
        <v>4350</v>
      </c>
      <c r="BH227" t="s">
        <v>4351</v>
      </c>
      <c r="BL227" t="s">
        <v>4352</v>
      </c>
      <c r="BO227" t="s">
        <v>4353</v>
      </c>
      <c r="BT227" t="s">
        <v>4354</v>
      </c>
      <c r="BW227" t="s">
        <v>4355</v>
      </c>
      <c r="BX227" t="s">
        <v>4356</v>
      </c>
    </row>
    <row r="228" spans="21:76" ht="15.75" customHeight="1" x14ac:dyDescent="0.25">
      <c r="U228" s="35"/>
      <c r="V228" s="35"/>
      <c r="W228" s="35"/>
      <c r="BD228" t="s">
        <v>4357</v>
      </c>
      <c r="BH228" t="s">
        <v>4358</v>
      </c>
      <c r="BL228" t="s">
        <v>4359</v>
      </c>
      <c r="BO228" t="s">
        <v>4360</v>
      </c>
      <c r="BT228" t="s">
        <v>4361</v>
      </c>
      <c r="BW228" t="s">
        <v>4362</v>
      </c>
      <c r="BX228" t="s">
        <v>4363</v>
      </c>
    </row>
    <row r="229" spans="21:76" ht="15.75" customHeight="1" x14ac:dyDescent="0.25">
      <c r="U229" s="35"/>
      <c r="V229" s="35"/>
      <c r="W229" s="35"/>
      <c r="BD229" t="s">
        <v>4364</v>
      </c>
      <c r="BH229" t="s">
        <v>4365</v>
      </c>
      <c r="BL229" t="s">
        <v>4366</v>
      </c>
      <c r="BO229" t="s">
        <v>4367</v>
      </c>
      <c r="BT229" t="s">
        <v>4368</v>
      </c>
      <c r="BW229" t="s">
        <v>4369</v>
      </c>
      <c r="BX229" t="s">
        <v>4370</v>
      </c>
    </row>
    <row r="230" spans="21:76" ht="15.75" customHeight="1" x14ac:dyDescent="0.25">
      <c r="U230" s="35"/>
      <c r="V230" s="35"/>
      <c r="W230" s="35"/>
      <c r="BD230" t="s">
        <v>4371</v>
      </c>
      <c r="BH230" t="s">
        <v>4372</v>
      </c>
      <c r="BL230" t="s">
        <v>4373</v>
      </c>
      <c r="BO230" t="s">
        <v>4374</v>
      </c>
      <c r="BT230" t="s">
        <v>4375</v>
      </c>
      <c r="BW230" t="s">
        <v>3768</v>
      </c>
      <c r="BX230" t="s">
        <v>4376</v>
      </c>
    </row>
    <row r="231" spans="21:76" ht="15.75" customHeight="1" x14ac:dyDescent="0.25">
      <c r="U231" s="35"/>
      <c r="V231" s="35"/>
      <c r="W231" s="35"/>
      <c r="BD231" t="s">
        <v>4377</v>
      </c>
      <c r="BH231" t="s">
        <v>4378</v>
      </c>
      <c r="BL231" t="s">
        <v>4379</v>
      </c>
      <c r="BO231" t="s">
        <v>3678</v>
      </c>
      <c r="BT231" t="s">
        <v>4380</v>
      </c>
      <c r="BW231" t="s">
        <v>3704</v>
      </c>
      <c r="BX231" t="s">
        <v>4381</v>
      </c>
    </row>
    <row r="232" spans="21:76" ht="15.75" customHeight="1" x14ac:dyDescent="0.25">
      <c r="U232" s="35"/>
      <c r="V232" s="35"/>
      <c r="W232" s="35"/>
      <c r="BD232" t="s">
        <v>4382</v>
      </c>
      <c r="BH232" t="s">
        <v>4383</v>
      </c>
      <c r="BL232" t="s">
        <v>4384</v>
      </c>
      <c r="BO232" t="s">
        <v>4385</v>
      </c>
      <c r="BT232" t="s">
        <v>4386</v>
      </c>
      <c r="BW232" t="s">
        <v>2178</v>
      </c>
      <c r="BX232" t="s">
        <v>4387</v>
      </c>
    </row>
    <row r="233" spans="21:76" ht="15.75" customHeight="1" x14ac:dyDescent="0.25">
      <c r="U233" s="35"/>
      <c r="V233" s="35"/>
      <c r="W233" s="35"/>
      <c r="BD233" t="s">
        <v>4388</v>
      </c>
      <c r="BH233" t="s">
        <v>4389</v>
      </c>
      <c r="BL233" t="s">
        <v>4390</v>
      </c>
      <c r="BO233" t="s">
        <v>4391</v>
      </c>
      <c r="BT233" t="s">
        <v>2260</v>
      </c>
      <c r="BW233" t="s">
        <v>4392</v>
      </c>
      <c r="BX233" t="s">
        <v>4393</v>
      </c>
    </row>
    <row r="234" spans="21:76" ht="15.75" customHeight="1" x14ac:dyDescent="0.25">
      <c r="U234" s="35"/>
      <c r="V234" s="35"/>
      <c r="W234" s="35"/>
      <c r="BD234" t="s">
        <v>4394</v>
      </c>
      <c r="BH234" t="s">
        <v>3849</v>
      </c>
      <c r="BL234" t="s">
        <v>4395</v>
      </c>
      <c r="BO234" t="s">
        <v>4396</v>
      </c>
      <c r="BT234" t="s">
        <v>4397</v>
      </c>
      <c r="BW234" t="s">
        <v>3115</v>
      </c>
      <c r="BX234" t="s">
        <v>4398</v>
      </c>
    </row>
    <row r="235" spans="21:76" ht="15.75" customHeight="1" x14ac:dyDescent="0.25">
      <c r="U235" s="35"/>
      <c r="V235" s="35"/>
      <c r="W235" s="35"/>
      <c r="BD235" t="s">
        <v>4399</v>
      </c>
      <c r="BH235" t="s">
        <v>4400</v>
      </c>
      <c r="BL235" t="s">
        <v>4401</v>
      </c>
      <c r="BO235" t="s">
        <v>4402</v>
      </c>
      <c r="BT235" t="s">
        <v>4403</v>
      </c>
      <c r="BW235" t="s">
        <v>4404</v>
      </c>
      <c r="BX235" t="s">
        <v>4405</v>
      </c>
    </row>
    <row r="236" spans="21:76" ht="15.75" customHeight="1" x14ac:dyDescent="0.25">
      <c r="U236" s="35"/>
      <c r="V236" s="35"/>
      <c r="W236" s="35"/>
      <c r="BD236" t="s">
        <v>4406</v>
      </c>
      <c r="BH236" t="s">
        <v>4407</v>
      </c>
      <c r="BL236" t="s">
        <v>4408</v>
      </c>
      <c r="BO236" t="s">
        <v>4409</v>
      </c>
      <c r="BT236" t="s">
        <v>4410</v>
      </c>
      <c r="BW236" t="s">
        <v>4411</v>
      </c>
      <c r="BX236" t="s">
        <v>4412</v>
      </c>
    </row>
    <row r="237" spans="21:76" ht="15.75" customHeight="1" x14ac:dyDescent="0.25">
      <c r="U237" s="35"/>
      <c r="V237" s="35"/>
      <c r="W237" s="35"/>
      <c r="BD237" t="s">
        <v>4413</v>
      </c>
      <c r="BH237" t="s">
        <v>4414</v>
      </c>
      <c r="BL237" t="s">
        <v>4415</v>
      </c>
      <c r="BO237" t="s">
        <v>4416</v>
      </c>
      <c r="BT237" t="s">
        <v>4417</v>
      </c>
      <c r="BW237" t="s">
        <v>4418</v>
      </c>
      <c r="BX237" t="s">
        <v>4419</v>
      </c>
    </row>
    <row r="238" spans="21:76" ht="15.75" customHeight="1" x14ac:dyDescent="0.25">
      <c r="U238" s="35"/>
      <c r="V238" s="35"/>
      <c r="W238" s="35"/>
      <c r="BD238" t="s">
        <v>4420</v>
      </c>
      <c r="BH238" t="s">
        <v>4421</v>
      </c>
      <c r="BL238" t="s">
        <v>4422</v>
      </c>
      <c r="BO238" t="s">
        <v>2467</v>
      </c>
      <c r="BT238" t="s">
        <v>4423</v>
      </c>
      <c r="BW238" t="s">
        <v>4424</v>
      </c>
      <c r="BX238" t="s">
        <v>4425</v>
      </c>
    </row>
    <row r="239" spans="21:76" ht="15.75" customHeight="1" x14ac:dyDescent="0.25">
      <c r="U239" s="35"/>
      <c r="V239" s="35"/>
      <c r="W239" s="35"/>
      <c r="BD239" t="s">
        <v>4426</v>
      </c>
      <c r="BH239" t="s">
        <v>4427</v>
      </c>
      <c r="BL239" t="s">
        <v>4428</v>
      </c>
      <c r="BO239" t="s">
        <v>4429</v>
      </c>
      <c r="BT239" t="s">
        <v>4430</v>
      </c>
      <c r="BW239" t="s">
        <v>4431</v>
      </c>
      <c r="BX239" t="s">
        <v>4432</v>
      </c>
    </row>
    <row r="240" spans="21:76" ht="15.75" customHeight="1" x14ac:dyDescent="0.25">
      <c r="U240" s="35"/>
      <c r="V240" s="35"/>
      <c r="W240" s="35"/>
      <c r="BD240" t="s">
        <v>4433</v>
      </c>
      <c r="BH240" t="s">
        <v>4434</v>
      </c>
      <c r="BL240" t="s">
        <v>4435</v>
      </c>
      <c r="BO240" t="s">
        <v>4436</v>
      </c>
      <c r="BT240" t="s">
        <v>4437</v>
      </c>
      <c r="BW240" t="s">
        <v>4438</v>
      </c>
      <c r="BX240" t="s">
        <v>4439</v>
      </c>
    </row>
    <row r="241" spans="21:76" ht="15.75" customHeight="1" x14ac:dyDescent="0.25">
      <c r="U241" s="35"/>
      <c r="V241" s="35"/>
      <c r="W241" s="35"/>
      <c r="BD241" t="s">
        <v>4440</v>
      </c>
      <c r="BH241" t="s">
        <v>4441</v>
      </c>
      <c r="BL241" t="s">
        <v>4442</v>
      </c>
      <c r="BO241" t="s">
        <v>4443</v>
      </c>
      <c r="BT241" t="s">
        <v>4444</v>
      </c>
      <c r="BW241" t="s">
        <v>255</v>
      </c>
      <c r="BX241" t="s">
        <v>4445</v>
      </c>
    </row>
    <row r="242" spans="21:76" ht="15.75" customHeight="1" x14ac:dyDescent="0.25">
      <c r="U242" s="35"/>
      <c r="V242" s="35"/>
      <c r="W242" s="35"/>
      <c r="BD242" t="s">
        <v>4446</v>
      </c>
      <c r="BH242" t="s">
        <v>4447</v>
      </c>
      <c r="BL242" t="s">
        <v>4448</v>
      </c>
      <c r="BO242" t="s">
        <v>4449</v>
      </c>
      <c r="BT242" t="s">
        <v>4450</v>
      </c>
      <c r="BW242" t="s">
        <v>4451</v>
      </c>
      <c r="BX242" t="s">
        <v>4452</v>
      </c>
    </row>
    <row r="243" spans="21:76" ht="15.75" customHeight="1" x14ac:dyDescent="0.25">
      <c r="U243" s="35"/>
      <c r="V243" s="35"/>
      <c r="W243" s="35"/>
      <c r="BD243" t="s">
        <v>4453</v>
      </c>
      <c r="BH243" t="s">
        <v>4454</v>
      </c>
      <c r="BL243" t="s">
        <v>4455</v>
      </c>
      <c r="BO243" t="s">
        <v>4456</v>
      </c>
      <c r="BT243" t="s">
        <v>4457</v>
      </c>
      <c r="BW243" t="s">
        <v>2239</v>
      </c>
      <c r="BX243" t="s">
        <v>4458</v>
      </c>
    </row>
    <row r="244" spans="21:76" ht="15.75" customHeight="1" x14ac:dyDescent="0.25">
      <c r="U244" s="35"/>
      <c r="V244" s="35"/>
      <c r="W244" s="35"/>
      <c r="BD244" t="s">
        <v>4459</v>
      </c>
      <c r="BH244" t="s">
        <v>4460</v>
      </c>
      <c r="BL244" t="s">
        <v>4461</v>
      </c>
      <c r="BO244" t="s">
        <v>4462</v>
      </c>
      <c r="BT244" t="s">
        <v>4463</v>
      </c>
      <c r="BW244" t="s">
        <v>4464</v>
      </c>
      <c r="BX244" t="s">
        <v>4465</v>
      </c>
    </row>
    <row r="245" spans="21:76" ht="15.75" customHeight="1" x14ac:dyDescent="0.25">
      <c r="U245" s="35"/>
      <c r="V245" s="35"/>
      <c r="W245" s="35"/>
      <c r="BD245" t="s">
        <v>4466</v>
      </c>
      <c r="BH245" t="s">
        <v>4467</v>
      </c>
      <c r="BL245" t="s">
        <v>4468</v>
      </c>
      <c r="BO245" t="s">
        <v>4469</v>
      </c>
      <c r="BT245" t="s">
        <v>4470</v>
      </c>
      <c r="BW245" t="s">
        <v>4471</v>
      </c>
      <c r="BX245" t="s">
        <v>4472</v>
      </c>
    </row>
    <row r="246" spans="21:76" ht="15.75" customHeight="1" x14ac:dyDescent="0.25">
      <c r="U246" s="35"/>
      <c r="V246" s="35"/>
      <c r="W246" s="35"/>
      <c r="BD246" t="s">
        <v>4473</v>
      </c>
      <c r="BH246" t="s">
        <v>4474</v>
      </c>
      <c r="BL246" t="s">
        <v>4475</v>
      </c>
      <c r="BO246" t="s">
        <v>4476</v>
      </c>
      <c r="BT246" t="s">
        <v>4477</v>
      </c>
      <c r="BW246" t="s">
        <v>3901</v>
      </c>
      <c r="BX246" t="s">
        <v>4478</v>
      </c>
    </row>
    <row r="247" spans="21:76" ht="15.75" customHeight="1" x14ac:dyDescent="0.25">
      <c r="U247" s="35"/>
      <c r="V247" s="35"/>
      <c r="W247" s="35"/>
      <c r="BD247" t="s">
        <v>4479</v>
      </c>
      <c r="BH247" t="s">
        <v>4480</v>
      </c>
      <c r="BL247" t="s">
        <v>4481</v>
      </c>
      <c r="BO247" t="s">
        <v>4482</v>
      </c>
      <c r="BT247" t="s">
        <v>4483</v>
      </c>
      <c r="BW247" t="s">
        <v>4484</v>
      </c>
      <c r="BX247" t="s">
        <v>4485</v>
      </c>
    </row>
    <row r="248" spans="21:76" ht="15.75" customHeight="1" x14ac:dyDescent="0.25">
      <c r="U248" s="35"/>
      <c r="V248" s="35"/>
      <c r="W248" s="35"/>
      <c r="BD248" t="s">
        <v>4486</v>
      </c>
      <c r="BL248" t="s">
        <v>4487</v>
      </c>
      <c r="BO248" t="s">
        <v>3332</v>
      </c>
      <c r="BT248" t="s">
        <v>4488</v>
      </c>
      <c r="BW248" t="s">
        <v>4489</v>
      </c>
      <c r="BX248" t="s">
        <v>4490</v>
      </c>
    </row>
    <row r="249" spans="21:76" ht="15.75" customHeight="1" x14ac:dyDescent="0.25">
      <c r="U249" s="35"/>
      <c r="V249" s="35"/>
      <c r="W249" s="35"/>
      <c r="BD249" t="s">
        <v>4491</v>
      </c>
      <c r="BL249" t="s">
        <v>4492</v>
      </c>
      <c r="BO249" t="s">
        <v>3953</v>
      </c>
      <c r="BT249" t="s">
        <v>4493</v>
      </c>
      <c r="BW249" t="s">
        <v>4494</v>
      </c>
      <c r="BX249" t="s">
        <v>4495</v>
      </c>
    </row>
    <row r="250" spans="21:76" ht="15.75" customHeight="1" x14ac:dyDescent="0.25">
      <c r="U250" s="35"/>
      <c r="V250" s="35"/>
      <c r="W250" s="35"/>
      <c r="BD250" t="s">
        <v>4496</v>
      </c>
      <c r="BL250" t="s">
        <v>4497</v>
      </c>
      <c r="BO250" t="s">
        <v>4498</v>
      </c>
      <c r="BT250" t="s">
        <v>4499</v>
      </c>
      <c r="BW250" t="s">
        <v>4500</v>
      </c>
      <c r="BX250" t="s">
        <v>4501</v>
      </c>
    </row>
    <row r="251" spans="21:76" ht="15.75" customHeight="1" x14ac:dyDescent="0.25">
      <c r="U251" s="35"/>
      <c r="V251" s="35"/>
      <c r="W251" s="35"/>
      <c r="BD251" t="s">
        <v>4502</v>
      </c>
      <c r="BL251" t="s">
        <v>4503</v>
      </c>
      <c r="BO251" t="s">
        <v>4504</v>
      </c>
      <c r="BT251" t="s">
        <v>4505</v>
      </c>
      <c r="BW251" t="s">
        <v>4506</v>
      </c>
      <c r="BX251" t="s">
        <v>4507</v>
      </c>
    </row>
    <row r="252" spans="21:76" ht="15.75" customHeight="1" x14ac:dyDescent="0.25">
      <c r="U252" s="35"/>
      <c r="V252" s="35"/>
      <c r="W252" s="35"/>
      <c r="BD252" t="s">
        <v>4508</v>
      </c>
      <c r="BL252" t="s">
        <v>4509</v>
      </c>
      <c r="BO252" t="s">
        <v>4510</v>
      </c>
      <c r="BT252" t="s">
        <v>4511</v>
      </c>
      <c r="BW252" t="s">
        <v>4512</v>
      </c>
      <c r="BX252" t="s">
        <v>4513</v>
      </c>
    </row>
    <row r="253" spans="21:76" ht="15.75" customHeight="1" x14ac:dyDescent="0.25">
      <c r="U253" s="35"/>
      <c r="V253" s="35"/>
      <c r="W253" s="35"/>
      <c r="BD253" t="s">
        <v>4514</v>
      </c>
      <c r="BL253" t="s">
        <v>4515</v>
      </c>
      <c r="BO253" t="s">
        <v>4516</v>
      </c>
      <c r="BT253" t="s">
        <v>4517</v>
      </c>
      <c r="BW253" t="s">
        <v>4518</v>
      </c>
      <c r="BX253" t="s">
        <v>4519</v>
      </c>
    </row>
    <row r="254" spans="21:76" ht="15.75" customHeight="1" x14ac:dyDescent="0.25">
      <c r="U254" s="35"/>
      <c r="V254" s="35"/>
      <c r="W254" s="35"/>
      <c r="BD254" t="s">
        <v>4520</v>
      </c>
      <c r="BL254" t="s">
        <v>4521</v>
      </c>
      <c r="BO254" t="s">
        <v>4522</v>
      </c>
      <c r="BT254" t="s">
        <v>4523</v>
      </c>
      <c r="BW254" t="s">
        <v>4524</v>
      </c>
      <c r="BX254" t="s">
        <v>4525</v>
      </c>
    </row>
    <row r="255" spans="21:76" ht="15.75" customHeight="1" x14ac:dyDescent="0.25">
      <c r="U255" s="35"/>
      <c r="V255" s="35"/>
      <c r="W255" s="35"/>
      <c r="BD255" t="s">
        <v>4526</v>
      </c>
      <c r="BL255" t="s">
        <v>4527</v>
      </c>
      <c r="BO255" t="s">
        <v>4528</v>
      </c>
      <c r="BT255" t="s">
        <v>4529</v>
      </c>
      <c r="BW255" t="s">
        <v>4530</v>
      </c>
      <c r="BX255" t="s">
        <v>4531</v>
      </c>
    </row>
    <row r="256" spans="21:76" ht="15.75" customHeight="1" x14ac:dyDescent="0.25">
      <c r="U256" s="35"/>
      <c r="V256" s="35"/>
      <c r="W256" s="35"/>
      <c r="BD256" t="s">
        <v>4532</v>
      </c>
      <c r="BL256" t="s">
        <v>4533</v>
      </c>
      <c r="BO256" t="s">
        <v>4534</v>
      </c>
      <c r="BT256" t="s">
        <v>4535</v>
      </c>
      <c r="BW256" t="s">
        <v>4536</v>
      </c>
      <c r="BX256" t="s">
        <v>4537</v>
      </c>
    </row>
    <row r="257" spans="21:76" ht="15.75" customHeight="1" x14ac:dyDescent="0.25">
      <c r="U257" s="35"/>
      <c r="V257" s="35"/>
      <c r="W257" s="35"/>
      <c r="BD257" t="s">
        <v>4538</v>
      </c>
      <c r="BL257" t="s">
        <v>4539</v>
      </c>
      <c r="BO257" t="s">
        <v>4540</v>
      </c>
      <c r="BT257" t="s">
        <v>4541</v>
      </c>
      <c r="BW257" t="s">
        <v>4542</v>
      </c>
      <c r="BX257" t="s">
        <v>4543</v>
      </c>
    </row>
    <row r="258" spans="21:76" ht="15.75" customHeight="1" x14ac:dyDescent="0.25">
      <c r="U258" s="35"/>
      <c r="V258" s="35"/>
      <c r="W258" s="35"/>
      <c r="BD258" t="s">
        <v>2990</v>
      </c>
      <c r="BL258" t="s">
        <v>4544</v>
      </c>
      <c r="BO258" t="s">
        <v>4545</v>
      </c>
      <c r="BT258" t="s">
        <v>4546</v>
      </c>
      <c r="BW258" t="s">
        <v>4547</v>
      </c>
      <c r="BX258" t="s">
        <v>4548</v>
      </c>
    </row>
    <row r="259" spans="21:76" ht="15.75" customHeight="1" x14ac:dyDescent="0.25">
      <c r="U259" s="35"/>
      <c r="V259" s="35"/>
      <c r="W259" s="35"/>
      <c r="BD259" t="s">
        <v>4549</v>
      </c>
      <c r="BL259" t="s">
        <v>4550</v>
      </c>
      <c r="BO259" t="s">
        <v>4551</v>
      </c>
      <c r="BT259" t="s">
        <v>4552</v>
      </c>
      <c r="BW259" t="s">
        <v>4553</v>
      </c>
      <c r="BX259" t="s">
        <v>4554</v>
      </c>
    </row>
    <row r="260" spans="21:76" ht="15.75" customHeight="1" x14ac:dyDescent="0.25">
      <c r="U260" s="35"/>
      <c r="V260" s="35"/>
      <c r="W260" s="35"/>
      <c r="BD260" t="s">
        <v>4555</v>
      </c>
      <c r="BL260" t="s">
        <v>4556</v>
      </c>
      <c r="BO260" t="s">
        <v>4557</v>
      </c>
      <c r="BT260" t="s">
        <v>4558</v>
      </c>
      <c r="BW260" t="s">
        <v>4559</v>
      </c>
      <c r="BX260" t="s">
        <v>4560</v>
      </c>
    </row>
    <row r="261" spans="21:76" ht="15.75" customHeight="1" x14ac:dyDescent="0.25">
      <c r="U261" s="35"/>
      <c r="V261" s="35"/>
      <c r="W261" s="35"/>
      <c r="BD261" t="s">
        <v>4561</v>
      </c>
      <c r="BL261" t="s">
        <v>4562</v>
      </c>
      <c r="BO261" t="s">
        <v>4563</v>
      </c>
      <c r="BT261" t="s">
        <v>4564</v>
      </c>
      <c r="BW261" t="s">
        <v>4565</v>
      </c>
      <c r="BX261" t="s">
        <v>4566</v>
      </c>
    </row>
    <row r="262" spans="21:76" ht="15.75" customHeight="1" x14ac:dyDescent="0.25">
      <c r="U262" s="35"/>
      <c r="V262" s="35"/>
      <c r="W262" s="35"/>
      <c r="BD262" t="s">
        <v>4567</v>
      </c>
      <c r="BL262" t="s">
        <v>4568</v>
      </c>
      <c r="BO262" t="s">
        <v>4569</v>
      </c>
      <c r="BT262" t="s">
        <v>4570</v>
      </c>
      <c r="BW262" t="s">
        <v>4571</v>
      </c>
      <c r="BX262" t="s">
        <v>4572</v>
      </c>
    </row>
    <row r="263" spans="21:76" ht="15.75" customHeight="1" x14ac:dyDescent="0.25">
      <c r="U263" s="35"/>
      <c r="V263" s="35"/>
      <c r="W263" s="35"/>
      <c r="BD263" t="s">
        <v>4573</v>
      </c>
      <c r="BL263" t="s">
        <v>4574</v>
      </c>
      <c r="BO263" t="s">
        <v>4575</v>
      </c>
      <c r="BT263" t="s">
        <v>4576</v>
      </c>
      <c r="BW263" t="s">
        <v>4577</v>
      </c>
      <c r="BX263" t="s">
        <v>2678</v>
      </c>
    </row>
    <row r="264" spans="21:76" ht="15.75" customHeight="1" x14ac:dyDescent="0.25">
      <c r="U264" s="35"/>
      <c r="V264" s="35"/>
      <c r="W264" s="35"/>
      <c r="BD264" t="s">
        <v>4578</v>
      </c>
      <c r="BL264" t="s">
        <v>4579</v>
      </c>
      <c r="BO264" t="s">
        <v>4580</v>
      </c>
      <c r="BT264" t="s">
        <v>4581</v>
      </c>
      <c r="BW264" t="s">
        <v>4582</v>
      </c>
      <c r="BX264" t="s">
        <v>4583</v>
      </c>
    </row>
    <row r="265" spans="21:76" ht="15.75" customHeight="1" x14ac:dyDescent="0.25">
      <c r="U265" s="35"/>
      <c r="V265" s="35"/>
      <c r="W265" s="35"/>
      <c r="BD265" t="s">
        <v>4584</v>
      </c>
      <c r="BL265" t="s">
        <v>4585</v>
      </c>
      <c r="BO265" t="s">
        <v>4586</v>
      </c>
      <c r="BT265" t="s">
        <v>4587</v>
      </c>
      <c r="BW265" t="s">
        <v>4588</v>
      </c>
      <c r="BX265" t="s">
        <v>4589</v>
      </c>
    </row>
    <row r="266" spans="21:76" ht="15.75" customHeight="1" x14ac:dyDescent="0.25">
      <c r="U266" s="35"/>
      <c r="V266" s="35"/>
      <c r="W266" s="35"/>
      <c r="BD266" t="s">
        <v>4590</v>
      </c>
      <c r="BL266" t="s">
        <v>4591</v>
      </c>
      <c r="BO266" t="s">
        <v>4592</v>
      </c>
      <c r="BT266" t="s">
        <v>4593</v>
      </c>
      <c r="BW266" t="s">
        <v>4594</v>
      </c>
      <c r="BX266" t="s">
        <v>4595</v>
      </c>
    </row>
    <row r="267" spans="21:76" ht="15.75" customHeight="1" x14ac:dyDescent="0.25">
      <c r="U267" s="35"/>
      <c r="V267" s="35"/>
      <c r="W267" s="35"/>
      <c r="BD267" t="s">
        <v>4596</v>
      </c>
      <c r="BL267" t="s">
        <v>4597</v>
      </c>
      <c r="BO267" t="s">
        <v>4598</v>
      </c>
      <c r="BT267" t="s">
        <v>4599</v>
      </c>
      <c r="BW267" t="s">
        <v>3612</v>
      </c>
      <c r="BX267" t="s">
        <v>4600</v>
      </c>
    </row>
    <row r="268" spans="21:76" ht="15.75" customHeight="1" x14ac:dyDescent="0.25">
      <c r="U268" s="35"/>
      <c r="V268" s="35"/>
      <c r="W268" s="35"/>
      <c r="BD268" t="s">
        <v>1911</v>
      </c>
      <c r="BL268" t="s">
        <v>4601</v>
      </c>
      <c r="BO268" t="s">
        <v>4602</v>
      </c>
      <c r="BT268" t="s">
        <v>4603</v>
      </c>
      <c r="BW268" t="s">
        <v>4604</v>
      </c>
      <c r="BX268" t="s">
        <v>4605</v>
      </c>
    </row>
    <row r="269" spans="21:76" ht="15.75" customHeight="1" x14ac:dyDescent="0.25">
      <c r="U269" s="35"/>
      <c r="V269" s="35"/>
      <c r="W269" s="35"/>
      <c r="BD269" t="s">
        <v>4606</v>
      </c>
      <c r="BL269" t="s">
        <v>4607</v>
      </c>
      <c r="BO269" t="s">
        <v>1901</v>
      </c>
      <c r="BT269" t="s">
        <v>4608</v>
      </c>
      <c r="BW269" t="s">
        <v>4609</v>
      </c>
      <c r="BX269" t="s">
        <v>4610</v>
      </c>
    </row>
    <row r="270" spans="21:76" ht="15.75" customHeight="1" x14ac:dyDescent="0.25">
      <c r="U270" s="35"/>
      <c r="V270" s="35"/>
      <c r="W270" s="35"/>
      <c r="BD270" t="s">
        <v>4611</v>
      </c>
      <c r="BL270" t="s">
        <v>4612</v>
      </c>
      <c r="BO270" t="s">
        <v>4613</v>
      </c>
      <c r="BT270" t="s">
        <v>4614</v>
      </c>
      <c r="BW270" t="s">
        <v>4615</v>
      </c>
      <c r="BX270" t="s">
        <v>4616</v>
      </c>
    </row>
    <row r="271" spans="21:76" ht="15.75" customHeight="1" x14ac:dyDescent="0.25">
      <c r="U271" s="35"/>
      <c r="V271" s="35"/>
      <c r="W271" s="35"/>
      <c r="BD271" t="s">
        <v>4617</v>
      </c>
      <c r="BL271" t="s">
        <v>4618</v>
      </c>
      <c r="BO271" t="s">
        <v>4619</v>
      </c>
      <c r="BT271" t="s">
        <v>4620</v>
      </c>
      <c r="BW271" t="s">
        <v>4621</v>
      </c>
      <c r="BX271" t="s">
        <v>4622</v>
      </c>
    </row>
    <row r="272" spans="21:76" ht="15.75" customHeight="1" x14ac:dyDescent="0.25">
      <c r="U272" s="35"/>
      <c r="V272" s="35"/>
      <c r="W272" s="35"/>
      <c r="BD272" t="s">
        <v>4623</v>
      </c>
      <c r="BL272" t="s">
        <v>4624</v>
      </c>
      <c r="BO272" t="s">
        <v>4625</v>
      </c>
      <c r="BT272" t="s">
        <v>4626</v>
      </c>
      <c r="BW272" t="s">
        <v>4627</v>
      </c>
      <c r="BX272" t="s">
        <v>4628</v>
      </c>
    </row>
    <row r="273" spans="21:76" ht="15.75" customHeight="1" x14ac:dyDescent="0.25">
      <c r="U273" s="35"/>
      <c r="V273" s="35"/>
      <c r="W273" s="35"/>
      <c r="BD273" t="s">
        <v>2531</v>
      </c>
      <c r="BL273" t="s">
        <v>4629</v>
      </c>
      <c r="BO273" t="s">
        <v>4630</v>
      </c>
      <c r="BT273" t="s">
        <v>4631</v>
      </c>
      <c r="BW273" t="s">
        <v>4632</v>
      </c>
      <c r="BX273" t="s">
        <v>4633</v>
      </c>
    </row>
    <row r="274" spans="21:76" ht="15.75" customHeight="1" x14ac:dyDescent="0.25">
      <c r="U274" s="35"/>
      <c r="V274" s="35"/>
      <c r="W274" s="35"/>
      <c r="BD274" t="s">
        <v>4634</v>
      </c>
      <c r="BL274" t="s">
        <v>4635</v>
      </c>
      <c r="BO274" t="s">
        <v>4636</v>
      </c>
      <c r="BT274" t="s">
        <v>4637</v>
      </c>
      <c r="BW274" t="s">
        <v>4638</v>
      </c>
      <c r="BX274" t="s">
        <v>4639</v>
      </c>
    </row>
    <row r="275" spans="21:76" ht="15.75" customHeight="1" x14ac:dyDescent="0.25">
      <c r="U275" s="35"/>
      <c r="V275" s="35"/>
      <c r="W275" s="35"/>
      <c r="BD275" t="s">
        <v>4640</v>
      </c>
      <c r="BL275" t="s">
        <v>4641</v>
      </c>
      <c r="BO275" t="s">
        <v>4642</v>
      </c>
      <c r="BT275" t="s">
        <v>4643</v>
      </c>
      <c r="BW275" t="s">
        <v>4644</v>
      </c>
      <c r="BX275" t="s">
        <v>4645</v>
      </c>
    </row>
    <row r="276" spans="21:76" ht="15.75" customHeight="1" x14ac:dyDescent="0.25">
      <c r="U276" s="35"/>
      <c r="V276" s="35"/>
      <c r="W276" s="35"/>
      <c r="BD276" t="s">
        <v>4646</v>
      </c>
      <c r="BL276" t="s">
        <v>4647</v>
      </c>
      <c r="BO276" t="s">
        <v>4648</v>
      </c>
      <c r="BT276" t="s">
        <v>4649</v>
      </c>
      <c r="BW276" t="s">
        <v>4650</v>
      </c>
      <c r="BX276" t="s">
        <v>4651</v>
      </c>
    </row>
    <row r="277" spans="21:76" ht="15.75" customHeight="1" x14ac:dyDescent="0.25">
      <c r="U277" s="35"/>
      <c r="V277" s="35"/>
      <c r="W277" s="35"/>
      <c r="BD277" t="s">
        <v>4402</v>
      </c>
      <c r="BL277" t="s">
        <v>4652</v>
      </c>
      <c r="BO277" t="s">
        <v>4653</v>
      </c>
      <c r="BT277" t="s">
        <v>4654</v>
      </c>
      <c r="BW277" t="s">
        <v>4655</v>
      </c>
      <c r="BX277" t="s">
        <v>4170</v>
      </c>
    </row>
    <row r="278" spans="21:76" ht="15.75" customHeight="1" x14ac:dyDescent="0.25">
      <c r="U278" s="35"/>
      <c r="V278" s="35"/>
      <c r="W278" s="35"/>
      <c r="BD278" t="s">
        <v>4656</v>
      </c>
      <c r="BL278" t="s">
        <v>4657</v>
      </c>
      <c r="BO278" t="s">
        <v>4658</v>
      </c>
      <c r="BT278" t="s">
        <v>4659</v>
      </c>
      <c r="BW278" t="s">
        <v>4660</v>
      </c>
      <c r="BX278" t="s">
        <v>4661</v>
      </c>
    </row>
    <row r="279" spans="21:76" ht="15.75" customHeight="1" x14ac:dyDescent="0.25">
      <c r="U279" s="35"/>
      <c r="V279" s="35"/>
      <c r="W279" s="35"/>
      <c r="BD279" t="s">
        <v>4662</v>
      </c>
      <c r="BL279" t="s">
        <v>4663</v>
      </c>
      <c r="BO279" t="s">
        <v>4664</v>
      </c>
      <c r="BT279" t="s">
        <v>4665</v>
      </c>
      <c r="BW279" t="s">
        <v>4666</v>
      </c>
      <c r="BX279" t="s">
        <v>4667</v>
      </c>
    </row>
    <row r="280" spans="21:76" ht="15.75" customHeight="1" x14ac:dyDescent="0.25">
      <c r="U280" s="35"/>
      <c r="V280" s="35"/>
      <c r="W280" s="35"/>
      <c r="BD280" t="s">
        <v>4668</v>
      </c>
      <c r="BL280" t="s">
        <v>4669</v>
      </c>
      <c r="BO280" t="s">
        <v>4670</v>
      </c>
      <c r="BT280" t="s">
        <v>4671</v>
      </c>
      <c r="BW280" t="s">
        <v>4672</v>
      </c>
      <c r="BX280" t="s">
        <v>4673</v>
      </c>
    </row>
    <row r="281" spans="21:76" ht="15.75" customHeight="1" x14ac:dyDescent="0.25">
      <c r="U281" s="35"/>
      <c r="V281" s="35"/>
      <c r="W281" s="35"/>
      <c r="BD281" t="s">
        <v>4674</v>
      </c>
      <c r="BL281" t="s">
        <v>4675</v>
      </c>
      <c r="BO281" t="s">
        <v>4676</v>
      </c>
      <c r="BT281" t="s">
        <v>4677</v>
      </c>
      <c r="BW281" t="s">
        <v>4678</v>
      </c>
      <c r="BX281" t="s">
        <v>4679</v>
      </c>
    </row>
    <row r="282" spans="21:76" ht="15.75" customHeight="1" x14ac:dyDescent="0.25">
      <c r="U282" s="35"/>
      <c r="V282" s="35"/>
      <c r="W282" s="35"/>
      <c r="BD282" t="s">
        <v>4680</v>
      </c>
      <c r="BL282" t="s">
        <v>4681</v>
      </c>
      <c r="BO282" t="s">
        <v>4682</v>
      </c>
      <c r="BT282" t="s">
        <v>4683</v>
      </c>
      <c r="BW282" t="s">
        <v>4684</v>
      </c>
      <c r="BX282" t="s">
        <v>4685</v>
      </c>
    </row>
    <row r="283" spans="21:76" ht="15.75" customHeight="1" x14ac:dyDescent="0.25">
      <c r="U283" s="35"/>
      <c r="V283" s="35"/>
      <c r="W283" s="35"/>
      <c r="BD283" t="s">
        <v>3852</v>
      </c>
      <c r="BL283" t="s">
        <v>4686</v>
      </c>
      <c r="BO283" t="s">
        <v>4687</v>
      </c>
      <c r="BT283" t="s">
        <v>4688</v>
      </c>
      <c r="BW283" t="s">
        <v>4689</v>
      </c>
      <c r="BX283" t="s">
        <v>4690</v>
      </c>
    </row>
    <row r="284" spans="21:76" ht="15.75" customHeight="1" x14ac:dyDescent="0.25">
      <c r="U284" s="35"/>
      <c r="V284" s="35"/>
      <c r="W284" s="35"/>
      <c r="BD284" t="s">
        <v>4691</v>
      </c>
      <c r="BL284" t="s">
        <v>4692</v>
      </c>
      <c r="BO284" t="s">
        <v>4693</v>
      </c>
      <c r="BT284" t="s">
        <v>4694</v>
      </c>
      <c r="BW284" t="s">
        <v>4695</v>
      </c>
      <c r="BX284" t="s">
        <v>4696</v>
      </c>
    </row>
    <row r="285" spans="21:76" ht="15.75" customHeight="1" x14ac:dyDescent="0.25">
      <c r="U285" s="35"/>
      <c r="V285" s="35"/>
      <c r="W285" s="35"/>
      <c r="BD285" t="s">
        <v>4697</v>
      </c>
      <c r="BL285" t="s">
        <v>4698</v>
      </c>
      <c r="BO285" t="s">
        <v>4699</v>
      </c>
      <c r="BT285" t="s">
        <v>4700</v>
      </c>
      <c r="BW285" t="s">
        <v>4701</v>
      </c>
      <c r="BX285" t="s">
        <v>4702</v>
      </c>
    </row>
    <row r="286" spans="21:76" ht="15.75" customHeight="1" x14ac:dyDescent="0.25">
      <c r="U286" s="35"/>
      <c r="V286" s="35"/>
      <c r="W286" s="35"/>
      <c r="BD286" t="s">
        <v>4703</v>
      </c>
      <c r="BL286" t="s">
        <v>4704</v>
      </c>
      <c r="BO286" t="s">
        <v>4705</v>
      </c>
      <c r="BT286" t="s">
        <v>3672</v>
      </c>
      <c r="BW286" t="s">
        <v>4706</v>
      </c>
      <c r="BX286" t="s">
        <v>3361</v>
      </c>
    </row>
    <row r="287" spans="21:76" ht="15.75" customHeight="1" x14ac:dyDescent="0.25">
      <c r="U287" s="35"/>
      <c r="V287" s="35"/>
      <c r="W287" s="35"/>
      <c r="BD287" t="s">
        <v>4707</v>
      </c>
      <c r="BL287" t="s">
        <v>4708</v>
      </c>
      <c r="BO287" t="s">
        <v>4709</v>
      </c>
      <c r="BT287" t="s">
        <v>4710</v>
      </c>
      <c r="BW287" t="s">
        <v>4711</v>
      </c>
      <c r="BX287" t="s">
        <v>4712</v>
      </c>
    </row>
    <row r="288" spans="21:76" ht="15.75" customHeight="1" x14ac:dyDescent="0.25">
      <c r="U288" s="35"/>
      <c r="V288" s="35"/>
      <c r="W288" s="35"/>
      <c r="BD288" t="s">
        <v>4713</v>
      </c>
      <c r="BL288" t="s">
        <v>4714</v>
      </c>
      <c r="BO288" t="s">
        <v>4715</v>
      </c>
      <c r="BT288" t="s">
        <v>4716</v>
      </c>
      <c r="BW288" t="s">
        <v>4717</v>
      </c>
      <c r="BX288" t="s">
        <v>4718</v>
      </c>
    </row>
    <row r="289" spans="21:76" ht="15.75" customHeight="1" x14ac:dyDescent="0.25">
      <c r="U289" s="35"/>
      <c r="V289" s="35"/>
      <c r="W289" s="35"/>
      <c r="BD289" t="s">
        <v>4719</v>
      </c>
      <c r="BL289" t="s">
        <v>4720</v>
      </c>
      <c r="BO289" t="s">
        <v>4721</v>
      </c>
      <c r="BT289" t="s">
        <v>4722</v>
      </c>
      <c r="BW289" t="s">
        <v>4723</v>
      </c>
      <c r="BX289" t="s">
        <v>4724</v>
      </c>
    </row>
    <row r="290" spans="21:76" ht="15.75" customHeight="1" x14ac:dyDescent="0.25">
      <c r="U290" s="35"/>
      <c r="V290" s="35"/>
      <c r="W290" s="35"/>
      <c r="BD290" t="s">
        <v>4725</v>
      </c>
      <c r="BL290" t="s">
        <v>4726</v>
      </c>
      <c r="BO290" t="s">
        <v>4727</v>
      </c>
      <c r="BT290" t="s">
        <v>4728</v>
      </c>
      <c r="BW290" t="s">
        <v>4729</v>
      </c>
      <c r="BX290" t="s">
        <v>4730</v>
      </c>
    </row>
    <row r="291" spans="21:76" ht="15.75" customHeight="1" x14ac:dyDescent="0.25">
      <c r="U291" s="35"/>
      <c r="V291" s="35"/>
      <c r="W291" s="35"/>
      <c r="BD291" t="s">
        <v>4731</v>
      </c>
      <c r="BL291" t="s">
        <v>4732</v>
      </c>
      <c r="BO291" t="s">
        <v>4733</v>
      </c>
      <c r="BT291" t="s">
        <v>4734</v>
      </c>
      <c r="BW291" t="s">
        <v>4735</v>
      </c>
      <c r="BX291" t="s">
        <v>4736</v>
      </c>
    </row>
    <row r="292" spans="21:76" ht="15.75" customHeight="1" x14ac:dyDescent="0.25">
      <c r="U292" s="35"/>
      <c r="V292" s="35"/>
      <c r="W292" s="35"/>
      <c r="BD292" t="s">
        <v>4737</v>
      </c>
      <c r="BL292" t="s">
        <v>4738</v>
      </c>
      <c r="BO292" t="s">
        <v>4739</v>
      </c>
      <c r="BT292" t="s">
        <v>4740</v>
      </c>
      <c r="BW292" t="s">
        <v>4741</v>
      </c>
      <c r="BX292" t="s">
        <v>4742</v>
      </c>
    </row>
    <row r="293" spans="21:76" ht="15.75" customHeight="1" x14ac:dyDescent="0.25">
      <c r="U293" s="35"/>
      <c r="V293" s="35"/>
      <c r="W293" s="35"/>
      <c r="BD293" t="s">
        <v>4743</v>
      </c>
      <c r="BL293" t="s">
        <v>2638</v>
      </c>
      <c r="BO293" t="s">
        <v>4744</v>
      </c>
      <c r="BT293" t="s">
        <v>4745</v>
      </c>
      <c r="BW293" t="s">
        <v>4746</v>
      </c>
      <c r="BX293" t="s">
        <v>4747</v>
      </c>
    </row>
    <row r="294" spans="21:76" ht="15.75" customHeight="1" x14ac:dyDescent="0.25">
      <c r="U294" s="35"/>
      <c r="V294" s="35"/>
      <c r="W294" s="35"/>
      <c r="BD294" t="s">
        <v>4748</v>
      </c>
      <c r="BL294" t="s">
        <v>4749</v>
      </c>
      <c r="BO294" t="s">
        <v>4750</v>
      </c>
      <c r="BT294" t="s">
        <v>4751</v>
      </c>
      <c r="BW294" t="s">
        <v>4752</v>
      </c>
      <c r="BX294" t="s">
        <v>4753</v>
      </c>
    </row>
    <row r="295" spans="21:76" ht="15.75" customHeight="1" x14ac:dyDescent="0.25">
      <c r="U295" s="35"/>
      <c r="V295" s="35"/>
      <c r="W295" s="35"/>
      <c r="BD295" t="s">
        <v>4754</v>
      </c>
      <c r="BL295" t="s">
        <v>4755</v>
      </c>
      <c r="BO295" t="s">
        <v>4756</v>
      </c>
      <c r="BT295" t="s">
        <v>4757</v>
      </c>
      <c r="BW295" t="s">
        <v>4758</v>
      </c>
      <c r="BX295" t="s">
        <v>4759</v>
      </c>
    </row>
    <row r="296" spans="21:76" ht="15.75" customHeight="1" x14ac:dyDescent="0.25">
      <c r="U296" s="35"/>
      <c r="V296" s="35"/>
      <c r="W296" s="35"/>
      <c r="BD296" t="s">
        <v>4760</v>
      </c>
      <c r="BL296" t="s">
        <v>4761</v>
      </c>
      <c r="BO296" t="s">
        <v>4762</v>
      </c>
      <c r="BT296" t="s">
        <v>4763</v>
      </c>
      <c r="BW296" t="s">
        <v>4764</v>
      </c>
      <c r="BX296" t="s">
        <v>4765</v>
      </c>
    </row>
    <row r="297" spans="21:76" ht="15.75" customHeight="1" x14ac:dyDescent="0.25">
      <c r="U297" s="35"/>
      <c r="V297" s="35"/>
      <c r="W297" s="35"/>
      <c r="BD297" t="s">
        <v>4766</v>
      </c>
      <c r="BL297" t="s">
        <v>4767</v>
      </c>
      <c r="BO297" t="s">
        <v>4768</v>
      </c>
      <c r="BT297" t="s">
        <v>4769</v>
      </c>
      <c r="BX297" t="s">
        <v>4770</v>
      </c>
    </row>
    <row r="298" spans="21:76" ht="15.75" customHeight="1" x14ac:dyDescent="0.25">
      <c r="U298" s="35"/>
      <c r="V298" s="35"/>
      <c r="W298" s="35"/>
      <c r="BD298" t="s">
        <v>4771</v>
      </c>
      <c r="BL298" t="s">
        <v>4772</v>
      </c>
      <c r="BO298" t="s">
        <v>4773</v>
      </c>
      <c r="BT298" t="s">
        <v>4774</v>
      </c>
      <c r="BX298" t="s">
        <v>4775</v>
      </c>
    </row>
    <row r="299" spans="21:76" ht="15.75" customHeight="1" x14ac:dyDescent="0.25">
      <c r="U299" s="35"/>
      <c r="V299" s="35"/>
      <c r="W299" s="35"/>
      <c r="BD299" t="s">
        <v>4776</v>
      </c>
      <c r="BL299" t="s">
        <v>4777</v>
      </c>
      <c r="BO299" t="s">
        <v>4778</v>
      </c>
      <c r="BT299" t="s">
        <v>4779</v>
      </c>
      <c r="BX299" t="s">
        <v>4780</v>
      </c>
    </row>
    <row r="300" spans="21:76" ht="15.75" customHeight="1" x14ac:dyDescent="0.25">
      <c r="U300" s="35"/>
      <c r="V300" s="35"/>
      <c r="W300" s="35"/>
      <c r="BD300" t="s">
        <v>4781</v>
      </c>
      <c r="BL300" t="s">
        <v>4782</v>
      </c>
      <c r="BO300" t="s">
        <v>4783</v>
      </c>
      <c r="BT300" t="s">
        <v>4784</v>
      </c>
      <c r="BX300" t="s">
        <v>4785</v>
      </c>
    </row>
    <row r="301" spans="21:76" ht="15.75" customHeight="1" x14ac:dyDescent="0.25">
      <c r="U301" s="35"/>
      <c r="V301" s="35"/>
      <c r="W301" s="35"/>
      <c r="BD301" t="s">
        <v>4786</v>
      </c>
      <c r="BL301" t="s">
        <v>4787</v>
      </c>
      <c r="BO301" t="s">
        <v>4788</v>
      </c>
      <c r="BT301" t="s">
        <v>4789</v>
      </c>
      <c r="BX301" t="s">
        <v>4790</v>
      </c>
    </row>
    <row r="302" spans="21:76" ht="15.75" customHeight="1" x14ac:dyDescent="0.25">
      <c r="U302" s="35"/>
      <c r="V302" s="35"/>
      <c r="W302" s="35"/>
      <c r="BD302" t="s">
        <v>4791</v>
      </c>
      <c r="BL302" t="s">
        <v>4792</v>
      </c>
      <c r="BO302" t="s">
        <v>4793</v>
      </c>
      <c r="BT302" t="s">
        <v>4794</v>
      </c>
      <c r="BX302" t="s">
        <v>4795</v>
      </c>
    </row>
    <row r="303" spans="21:76" ht="15.75" customHeight="1" x14ac:dyDescent="0.25">
      <c r="U303" s="35"/>
      <c r="V303" s="35"/>
      <c r="W303" s="35"/>
      <c r="BD303" t="s">
        <v>4796</v>
      </c>
      <c r="BL303" t="s">
        <v>4797</v>
      </c>
      <c r="BO303" t="s">
        <v>4798</v>
      </c>
      <c r="BT303" t="s">
        <v>4799</v>
      </c>
      <c r="BX303" t="s">
        <v>4800</v>
      </c>
    </row>
    <row r="304" spans="21:76" ht="15.75" customHeight="1" x14ac:dyDescent="0.25">
      <c r="U304" s="35"/>
      <c r="V304" s="35"/>
      <c r="W304" s="35"/>
      <c r="BD304" t="s">
        <v>4801</v>
      </c>
      <c r="BL304" t="s">
        <v>4802</v>
      </c>
      <c r="BO304" t="s">
        <v>4803</v>
      </c>
      <c r="BT304" t="s">
        <v>4804</v>
      </c>
      <c r="BX304" t="s">
        <v>4805</v>
      </c>
    </row>
    <row r="305" spans="21:76" ht="15.75" customHeight="1" x14ac:dyDescent="0.25">
      <c r="U305" s="35"/>
      <c r="V305" s="35"/>
      <c r="W305" s="35"/>
      <c r="BD305" t="s">
        <v>4806</v>
      </c>
      <c r="BL305" t="s">
        <v>4807</v>
      </c>
      <c r="BO305" t="s">
        <v>4808</v>
      </c>
      <c r="BT305" t="s">
        <v>4809</v>
      </c>
      <c r="BX305" t="s">
        <v>4810</v>
      </c>
    </row>
    <row r="306" spans="21:76" ht="15.75" customHeight="1" x14ac:dyDescent="0.25">
      <c r="U306" s="35"/>
      <c r="V306" s="35"/>
      <c r="W306" s="35"/>
      <c r="BD306" t="s">
        <v>4811</v>
      </c>
      <c r="BL306" t="s">
        <v>4812</v>
      </c>
      <c r="BO306" t="s">
        <v>4813</v>
      </c>
      <c r="BT306" t="s">
        <v>4814</v>
      </c>
      <c r="BX306" t="s">
        <v>4815</v>
      </c>
    </row>
    <row r="307" spans="21:76" ht="15.75" customHeight="1" x14ac:dyDescent="0.25">
      <c r="U307" s="35"/>
      <c r="V307" s="35"/>
      <c r="W307" s="35"/>
      <c r="BD307" t="s">
        <v>4816</v>
      </c>
      <c r="BL307" t="s">
        <v>4817</v>
      </c>
      <c r="BO307" t="s">
        <v>4818</v>
      </c>
      <c r="BT307" t="s">
        <v>4819</v>
      </c>
      <c r="BX307" t="s">
        <v>4820</v>
      </c>
    </row>
    <row r="308" spans="21:76" ht="15.75" customHeight="1" x14ac:dyDescent="0.25">
      <c r="U308" s="35"/>
      <c r="V308" s="35"/>
      <c r="W308" s="35"/>
      <c r="BD308" t="s">
        <v>4642</v>
      </c>
      <c r="BL308" t="s">
        <v>4821</v>
      </c>
      <c r="BO308" t="s">
        <v>4822</v>
      </c>
      <c r="BT308" t="s">
        <v>4823</v>
      </c>
      <c r="BX308" t="s">
        <v>4824</v>
      </c>
    </row>
    <row r="309" spans="21:76" ht="15.75" customHeight="1" x14ac:dyDescent="0.25">
      <c r="U309" s="35"/>
      <c r="V309" s="35"/>
      <c r="W309" s="35"/>
      <c r="BD309" t="s">
        <v>4825</v>
      </c>
      <c r="BL309" t="s">
        <v>4826</v>
      </c>
      <c r="BO309" t="s">
        <v>4827</v>
      </c>
      <c r="BT309" t="s">
        <v>4828</v>
      </c>
      <c r="BX309" t="s">
        <v>4829</v>
      </c>
    </row>
    <row r="310" spans="21:76" ht="15.75" customHeight="1" x14ac:dyDescent="0.25">
      <c r="U310" s="35"/>
      <c r="V310" s="35"/>
      <c r="W310" s="35"/>
      <c r="BD310" t="s">
        <v>4830</v>
      </c>
      <c r="BL310" t="s">
        <v>4831</v>
      </c>
      <c r="BO310" t="s">
        <v>4832</v>
      </c>
      <c r="BT310" t="s">
        <v>4833</v>
      </c>
      <c r="BX310" t="s">
        <v>4834</v>
      </c>
    </row>
    <row r="311" spans="21:76" ht="15.75" customHeight="1" x14ac:dyDescent="0.25">
      <c r="U311" s="35"/>
      <c r="V311" s="35"/>
      <c r="W311" s="35"/>
      <c r="BD311" t="s">
        <v>4835</v>
      </c>
      <c r="BL311" t="s">
        <v>4836</v>
      </c>
      <c r="BO311" t="s">
        <v>2206</v>
      </c>
      <c r="BT311" t="s">
        <v>4837</v>
      </c>
      <c r="BX311" t="s">
        <v>4838</v>
      </c>
    </row>
    <row r="312" spans="21:76" ht="15.75" customHeight="1" x14ac:dyDescent="0.25">
      <c r="U312" s="35"/>
      <c r="V312" s="35"/>
      <c r="W312" s="35"/>
      <c r="BD312" t="s">
        <v>4839</v>
      </c>
      <c r="BL312" t="s">
        <v>4840</v>
      </c>
      <c r="BO312" t="s">
        <v>4841</v>
      </c>
      <c r="BT312" t="s">
        <v>4842</v>
      </c>
      <c r="BX312" t="s">
        <v>4843</v>
      </c>
    </row>
    <row r="313" spans="21:76" ht="15.75" customHeight="1" x14ac:dyDescent="0.25">
      <c r="U313" s="35"/>
      <c r="V313" s="35"/>
      <c r="W313" s="35"/>
      <c r="BD313" t="s">
        <v>4844</v>
      </c>
      <c r="BL313" t="s">
        <v>4845</v>
      </c>
      <c r="BO313" t="s">
        <v>4846</v>
      </c>
      <c r="BT313" t="s">
        <v>4847</v>
      </c>
      <c r="BX313" t="s">
        <v>4848</v>
      </c>
    </row>
    <row r="314" spans="21:76" ht="15.75" customHeight="1" x14ac:dyDescent="0.25">
      <c r="U314" s="35"/>
      <c r="V314" s="35"/>
      <c r="W314" s="35"/>
      <c r="BD314" t="s">
        <v>4849</v>
      </c>
      <c r="BL314" t="s">
        <v>4850</v>
      </c>
      <c r="BO314" t="s">
        <v>4851</v>
      </c>
      <c r="BT314" t="s">
        <v>4852</v>
      </c>
      <c r="BX314" t="s">
        <v>4853</v>
      </c>
    </row>
    <row r="315" spans="21:76" ht="15.75" customHeight="1" x14ac:dyDescent="0.25">
      <c r="U315" s="35"/>
      <c r="V315" s="35"/>
      <c r="W315" s="35"/>
      <c r="BD315" t="s">
        <v>3558</v>
      </c>
      <c r="BL315" t="s">
        <v>4854</v>
      </c>
      <c r="BO315" t="s">
        <v>4855</v>
      </c>
      <c r="BT315" t="s">
        <v>4856</v>
      </c>
      <c r="BX315" t="s">
        <v>4857</v>
      </c>
    </row>
    <row r="316" spans="21:76" ht="15.75" customHeight="1" x14ac:dyDescent="0.25">
      <c r="U316" s="35"/>
      <c r="V316" s="35"/>
      <c r="W316" s="35"/>
      <c r="BD316" t="s">
        <v>4858</v>
      </c>
      <c r="BL316" t="s">
        <v>4859</v>
      </c>
      <c r="BO316" t="s">
        <v>4860</v>
      </c>
      <c r="BT316" t="s">
        <v>4861</v>
      </c>
      <c r="BX316" t="s">
        <v>4862</v>
      </c>
    </row>
    <row r="317" spans="21:76" ht="15.75" customHeight="1" x14ac:dyDescent="0.25">
      <c r="U317" s="35"/>
      <c r="V317" s="35"/>
      <c r="W317" s="35"/>
      <c r="BD317" t="s">
        <v>4863</v>
      </c>
      <c r="BL317" t="s">
        <v>4864</v>
      </c>
      <c r="BO317" t="s">
        <v>4865</v>
      </c>
      <c r="BT317" t="s">
        <v>4866</v>
      </c>
      <c r="BX317" t="s">
        <v>4867</v>
      </c>
    </row>
    <row r="318" spans="21:76" ht="15.75" customHeight="1" x14ac:dyDescent="0.25">
      <c r="U318" s="35"/>
      <c r="V318" s="35"/>
      <c r="W318" s="35"/>
      <c r="BD318" t="s">
        <v>3621</v>
      </c>
      <c r="BL318" t="s">
        <v>4868</v>
      </c>
      <c r="BO318" t="s">
        <v>4869</v>
      </c>
      <c r="BT318" t="s">
        <v>4870</v>
      </c>
      <c r="BX318" t="s">
        <v>4871</v>
      </c>
    </row>
    <row r="319" spans="21:76" ht="15.75" customHeight="1" x14ac:dyDescent="0.25">
      <c r="U319" s="35"/>
      <c r="V319" s="35"/>
      <c r="W319" s="35"/>
      <c r="BD319" t="s">
        <v>4872</v>
      </c>
      <c r="BL319" t="s">
        <v>4873</v>
      </c>
      <c r="BO319" t="s">
        <v>4874</v>
      </c>
      <c r="BT319" t="s">
        <v>4875</v>
      </c>
      <c r="BX319" t="s">
        <v>4876</v>
      </c>
    </row>
    <row r="320" spans="21:76" ht="15.75" customHeight="1" x14ac:dyDescent="0.25">
      <c r="U320" s="35"/>
      <c r="V320" s="35"/>
      <c r="W320" s="35"/>
      <c r="BD320" t="s">
        <v>4877</v>
      </c>
      <c r="BL320" t="s">
        <v>4878</v>
      </c>
      <c r="BO320" t="s">
        <v>4879</v>
      </c>
      <c r="BT320" t="s">
        <v>4880</v>
      </c>
      <c r="BX320" t="s">
        <v>4881</v>
      </c>
    </row>
    <row r="321" spans="21:76" ht="15.75" customHeight="1" x14ac:dyDescent="0.25">
      <c r="U321" s="35"/>
      <c r="V321" s="35"/>
      <c r="W321" s="35"/>
      <c r="BD321" t="s">
        <v>4882</v>
      </c>
      <c r="BL321" t="s">
        <v>2847</v>
      </c>
      <c r="BO321" t="s">
        <v>4883</v>
      </c>
      <c r="BT321" t="s">
        <v>4884</v>
      </c>
      <c r="BX321" t="s">
        <v>4885</v>
      </c>
    </row>
    <row r="322" spans="21:76" ht="15.75" customHeight="1" x14ac:dyDescent="0.25">
      <c r="U322" s="35"/>
      <c r="V322" s="35"/>
      <c r="W322" s="35"/>
      <c r="BD322" t="s">
        <v>4886</v>
      </c>
      <c r="BL322" t="s">
        <v>4887</v>
      </c>
      <c r="BO322" t="s">
        <v>4888</v>
      </c>
      <c r="BT322" t="s">
        <v>4642</v>
      </c>
      <c r="BX322" t="s">
        <v>4889</v>
      </c>
    </row>
    <row r="323" spans="21:76" ht="15.75" customHeight="1" x14ac:dyDescent="0.25">
      <c r="U323" s="35"/>
      <c r="V323" s="35"/>
      <c r="W323" s="35"/>
      <c r="BD323" t="s">
        <v>4890</v>
      </c>
      <c r="BL323" t="s">
        <v>4891</v>
      </c>
      <c r="BO323" t="s">
        <v>4892</v>
      </c>
      <c r="BT323" t="s">
        <v>4893</v>
      </c>
      <c r="BX323" t="s">
        <v>4894</v>
      </c>
    </row>
    <row r="324" spans="21:76" ht="15.75" customHeight="1" x14ac:dyDescent="0.25">
      <c r="U324" s="35"/>
      <c r="V324" s="35"/>
      <c r="W324" s="35"/>
      <c r="BD324" t="s">
        <v>4895</v>
      </c>
      <c r="BL324" t="s">
        <v>4896</v>
      </c>
      <c r="BO324" t="s">
        <v>3704</v>
      </c>
      <c r="BT324" t="s">
        <v>4897</v>
      </c>
      <c r="BX324" t="s">
        <v>4898</v>
      </c>
    </row>
    <row r="325" spans="21:76" ht="15.75" customHeight="1" x14ac:dyDescent="0.25">
      <c r="U325" s="35"/>
      <c r="V325" s="35"/>
      <c r="W325" s="35"/>
      <c r="BD325" t="s">
        <v>4899</v>
      </c>
      <c r="BL325" t="s">
        <v>4900</v>
      </c>
      <c r="BO325" t="s">
        <v>3717</v>
      </c>
      <c r="BT325" t="s">
        <v>4901</v>
      </c>
      <c r="BX325" t="s">
        <v>4902</v>
      </c>
    </row>
    <row r="326" spans="21:76" ht="15.75" customHeight="1" x14ac:dyDescent="0.25">
      <c r="U326" s="35"/>
      <c r="V326" s="35"/>
      <c r="W326" s="35"/>
      <c r="BD326" t="s">
        <v>3106</v>
      </c>
      <c r="BL326" t="s">
        <v>4903</v>
      </c>
      <c r="BO326" t="s">
        <v>4904</v>
      </c>
      <c r="BT326" t="s">
        <v>4905</v>
      </c>
      <c r="BX326" t="s">
        <v>4906</v>
      </c>
    </row>
    <row r="327" spans="21:76" ht="15.75" customHeight="1" x14ac:dyDescent="0.25">
      <c r="U327" s="35"/>
      <c r="V327" s="35"/>
      <c r="W327" s="35"/>
      <c r="BD327" t="s">
        <v>4907</v>
      </c>
      <c r="BL327" t="s">
        <v>4908</v>
      </c>
      <c r="BO327" t="s">
        <v>4909</v>
      </c>
      <c r="BT327" t="s">
        <v>4910</v>
      </c>
      <c r="BX327" t="s">
        <v>4911</v>
      </c>
    </row>
    <row r="328" spans="21:76" ht="15.75" customHeight="1" x14ac:dyDescent="0.25">
      <c r="U328" s="35"/>
      <c r="V328" s="35"/>
      <c r="W328" s="35"/>
      <c r="BD328" t="s">
        <v>4912</v>
      </c>
      <c r="BL328" t="s">
        <v>4913</v>
      </c>
      <c r="BO328" t="s">
        <v>4914</v>
      </c>
      <c r="BT328" t="s">
        <v>4915</v>
      </c>
      <c r="BX328" t="s">
        <v>4916</v>
      </c>
    </row>
    <row r="329" spans="21:76" ht="15.75" customHeight="1" x14ac:dyDescent="0.25">
      <c r="U329" s="35"/>
      <c r="V329" s="35"/>
      <c r="W329" s="35"/>
      <c r="BD329" t="s">
        <v>4917</v>
      </c>
      <c r="BL329" t="s">
        <v>4918</v>
      </c>
      <c r="BO329" t="s">
        <v>4919</v>
      </c>
      <c r="BT329" t="s">
        <v>4920</v>
      </c>
      <c r="BX329" t="s">
        <v>4921</v>
      </c>
    </row>
    <row r="330" spans="21:76" ht="15.75" customHeight="1" x14ac:dyDescent="0.25">
      <c r="U330" s="35"/>
      <c r="V330" s="35"/>
      <c r="W330" s="35"/>
      <c r="BD330" t="s">
        <v>4922</v>
      </c>
      <c r="BL330" t="s">
        <v>4923</v>
      </c>
      <c r="BO330" t="s">
        <v>4924</v>
      </c>
      <c r="BT330" t="s">
        <v>4925</v>
      </c>
      <c r="BX330" t="s">
        <v>4926</v>
      </c>
    </row>
    <row r="331" spans="21:76" ht="15.75" customHeight="1" x14ac:dyDescent="0.25">
      <c r="U331" s="35"/>
      <c r="V331" s="35"/>
      <c r="W331" s="35"/>
      <c r="BD331" t="s">
        <v>4927</v>
      </c>
      <c r="BL331" t="s">
        <v>4928</v>
      </c>
      <c r="BO331" t="s">
        <v>4929</v>
      </c>
      <c r="BT331" t="s">
        <v>4930</v>
      </c>
      <c r="BX331" t="s">
        <v>4931</v>
      </c>
    </row>
    <row r="332" spans="21:76" ht="15.75" customHeight="1" x14ac:dyDescent="0.25">
      <c r="U332" s="35"/>
      <c r="V332" s="35"/>
      <c r="W332" s="35"/>
      <c r="BD332" t="s">
        <v>4932</v>
      </c>
      <c r="BL332" t="s">
        <v>4933</v>
      </c>
      <c r="BO332" t="s">
        <v>4934</v>
      </c>
      <c r="BT332" t="s">
        <v>4935</v>
      </c>
      <c r="BX332" t="s">
        <v>4936</v>
      </c>
    </row>
    <row r="333" spans="21:76" ht="15.75" customHeight="1" x14ac:dyDescent="0.25">
      <c r="U333" s="35"/>
      <c r="V333" s="35"/>
      <c r="W333" s="35"/>
      <c r="BD333" t="s">
        <v>4937</v>
      </c>
      <c r="BL333" t="s">
        <v>4938</v>
      </c>
      <c r="BO333" t="s">
        <v>4939</v>
      </c>
      <c r="BT333" t="s">
        <v>4940</v>
      </c>
      <c r="BX333" t="s">
        <v>4941</v>
      </c>
    </row>
    <row r="334" spans="21:76" ht="15.75" customHeight="1" x14ac:dyDescent="0.25">
      <c r="U334" s="35"/>
      <c r="V334" s="35"/>
      <c r="W334" s="35"/>
      <c r="BD334" t="s">
        <v>4942</v>
      </c>
      <c r="BL334" t="s">
        <v>4943</v>
      </c>
      <c r="BO334" t="s">
        <v>4944</v>
      </c>
      <c r="BT334" t="s">
        <v>4945</v>
      </c>
      <c r="BX334" t="s">
        <v>4946</v>
      </c>
    </row>
    <row r="335" spans="21:76" ht="15.75" customHeight="1" x14ac:dyDescent="0.25">
      <c r="U335" s="35"/>
      <c r="V335" s="35"/>
      <c r="W335" s="35"/>
      <c r="BD335" t="s">
        <v>3167</v>
      </c>
      <c r="BL335" t="s">
        <v>4947</v>
      </c>
      <c r="BO335" t="s">
        <v>4948</v>
      </c>
      <c r="BT335" t="s">
        <v>4949</v>
      </c>
      <c r="BX335" t="s">
        <v>4950</v>
      </c>
    </row>
    <row r="336" spans="21:76" ht="15.75" customHeight="1" x14ac:dyDescent="0.25">
      <c r="U336" s="35"/>
      <c r="V336" s="35"/>
      <c r="W336" s="35"/>
      <c r="BD336" t="s">
        <v>4951</v>
      </c>
      <c r="BL336" t="s">
        <v>4952</v>
      </c>
      <c r="BO336" t="s">
        <v>4953</v>
      </c>
      <c r="BT336" t="s">
        <v>4954</v>
      </c>
      <c r="BX336" t="s">
        <v>4955</v>
      </c>
    </row>
    <row r="337" spans="21:76" ht="15.75" customHeight="1" x14ac:dyDescent="0.25">
      <c r="U337" s="35"/>
      <c r="V337" s="35"/>
      <c r="W337" s="35"/>
      <c r="BD337" t="s">
        <v>4956</v>
      </c>
      <c r="BL337" t="s">
        <v>4957</v>
      </c>
      <c r="BO337" t="s">
        <v>4958</v>
      </c>
      <c r="BT337" t="s">
        <v>4959</v>
      </c>
      <c r="BX337" t="s">
        <v>4960</v>
      </c>
    </row>
    <row r="338" spans="21:76" ht="15.75" customHeight="1" x14ac:dyDescent="0.25">
      <c r="U338" s="35"/>
      <c r="V338" s="35"/>
      <c r="W338" s="35"/>
      <c r="BD338" t="s">
        <v>4961</v>
      </c>
      <c r="BL338" t="s">
        <v>4962</v>
      </c>
      <c r="BO338" t="s">
        <v>4963</v>
      </c>
      <c r="BT338" t="s">
        <v>4964</v>
      </c>
      <c r="BX338" t="s">
        <v>4965</v>
      </c>
    </row>
    <row r="339" spans="21:76" ht="15.75" customHeight="1" x14ac:dyDescent="0.25">
      <c r="U339" s="35"/>
      <c r="V339" s="35"/>
      <c r="W339" s="35"/>
      <c r="BD339" t="s">
        <v>4966</v>
      </c>
      <c r="BL339" t="s">
        <v>4967</v>
      </c>
      <c r="BO339" t="s">
        <v>4968</v>
      </c>
      <c r="BT339" t="s">
        <v>4969</v>
      </c>
      <c r="BX339" t="s">
        <v>4970</v>
      </c>
    </row>
    <row r="340" spans="21:76" ht="15.75" customHeight="1" x14ac:dyDescent="0.25">
      <c r="U340" s="35"/>
      <c r="V340" s="35"/>
      <c r="W340" s="35"/>
      <c r="BD340" t="s">
        <v>4971</v>
      </c>
      <c r="BL340" t="s">
        <v>4972</v>
      </c>
      <c r="BO340" t="s">
        <v>4973</v>
      </c>
      <c r="BT340" t="s">
        <v>4974</v>
      </c>
      <c r="BX340" t="s">
        <v>4975</v>
      </c>
    </row>
    <row r="341" spans="21:76" ht="15.75" customHeight="1" x14ac:dyDescent="0.25">
      <c r="U341" s="35"/>
      <c r="V341" s="35"/>
      <c r="W341" s="35"/>
      <c r="BD341" t="s">
        <v>4976</v>
      </c>
      <c r="BL341" t="s">
        <v>4977</v>
      </c>
      <c r="BO341" t="s">
        <v>4978</v>
      </c>
      <c r="BT341" t="s">
        <v>4979</v>
      </c>
      <c r="BX341" t="s">
        <v>4980</v>
      </c>
    </row>
    <row r="342" spans="21:76" ht="15.75" customHeight="1" x14ac:dyDescent="0.25">
      <c r="U342" s="35"/>
      <c r="V342" s="35"/>
      <c r="W342" s="35"/>
      <c r="BD342" t="s">
        <v>3717</v>
      </c>
      <c r="BL342" t="s">
        <v>4981</v>
      </c>
      <c r="BO342" t="s">
        <v>3562</v>
      </c>
      <c r="BT342" t="s">
        <v>4982</v>
      </c>
      <c r="BX342" t="s">
        <v>4983</v>
      </c>
    </row>
    <row r="343" spans="21:76" ht="15.75" customHeight="1" x14ac:dyDescent="0.25">
      <c r="U343" s="35"/>
      <c r="V343" s="35"/>
      <c r="W343" s="35"/>
      <c r="BD343" t="s">
        <v>4984</v>
      </c>
      <c r="BL343" t="s">
        <v>4985</v>
      </c>
      <c r="BO343" t="s">
        <v>4986</v>
      </c>
      <c r="BT343" t="s">
        <v>4987</v>
      </c>
      <c r="BX343" t="s">
        <v>4988</v>
      </c>
    </row>
    <row r="344" spans="21:76" ht="15.75" customHeight="1" x14ac:dyDescent="0.25">
      <c r="U344" s="35"/>
      <c r="V344" s="35"/>
      <c r="W344" s="35"/>
      <c r="BD344" t="s">
        <v>3730</v>
      </c>
      <c r="BL344" t="s">
        <v>4989</v>
      </c>
      <c r="BO344" t="s">
        <v>4990</v>
      </c>
      <c r="BT344" t="s">
        <v>4991</v>
      </c>
      <c r="BX344" t="s">
        <v>4992</v>
      </c>
    </row>
    <row r="345" spans="21:76" ht="15.75" customHeight="1" x14ac:dyDescent="0.25">
      <c r="U345" s="35"/>
      <c r="V345" s="35"/>
      <c r="W345" s="35"/>
      <c r="BD345" t="s">
        <v>4993</v>
      </c>
      <c r="BL345" t="s">
        <v>4994</v>
      </c>
      <c r="BO345" t="s">
        <v>4995</v>
      </c>
      <c r="BT345" t="s">
        <v>4996</v>
      </c>
      <c r="BX345" t="s">
        <v>4997</v>
      </c>
    </row>
    <row r="346" spans="21:76" ht="15.75" customHeight="1" x14ac:dyDescent="0.25">
      <c r="U346" s="35"/>
      <c r="V346" s="35"/>
      <c r="W346" s="35"/>
      <c r="BD346" t="s">
        <v>1052</v>
      </c>
      <c r="BL346" t="s">
        <v>4998</v>
      </c>
      <c r="BO346" t="s">
        <v>4999</v>
      </c>
      <c r="BT346" t="s">
        <v>5000</v>
      </c>
      <c r="BX346" t="s">
        <v>5001</v>
      </c>
    </row>
    <row r="347" spans="21:76" ht="15.75" customHeight="1" x14ac:dyDescent="0.25">
      <c r="U347" s="35"/>
      <c r="V347" s="35"/>
      <c r="W347" s="35"/>
      <c r="BD347" t="s">
        <v>5002</v>
      </c>
      <c r="BL347" t="s">
        <v>5003</v>
      </c>
      <c r="BO347" t="s">
        <v>5004</v>
      </c>
      <c r="BT347" t="s">
        <v>5005</v>
      </c>
      <c r="BX347" t="s">
        <v>5006</v>
      </c>
    </row>
    <row r="348" spans="21:76" ht="15.75" customHeight="1" x14ac:dyDescent="0.25">
      <c r="U348" s="35"/>
      <c r="V348" s="35"/>
      <c r="W348" s="35"/>
      <c r="BD348" t="s">
        <v>5007</v>
      </c>
      <c r="BL348" t="s">
        <v>5008</v>
      </c>
      <c r="BO348" t="s">
        <v>5009</v>
      </c>
      <c r="BT348" t="s">
        <v>5010</v>
      </c>
      <c r="BX348" t="s">
        <v>5011</v>
      </c>
    </row>
    <row r="349" spans="21:76" ht="15.75" customHeight="1" x14ac:dyDescent="0.25">
      <c r="U349" s="35"/>
      <c r="V349" s="35"/>
      <c r="W349" s="35"/>
      <c r="BD349" t="s">
        <v>3115</v>
      </c>
      <c r="BL349" t="s">
        <v>5012</v>
      </c>
      <c r="BO349" t="s">
        <v>5013</v>
      </c>
      <c r="BT349" t="s">
        <v>5014</v>
      </c>
      <c r="BX349" t="s">
        <v>5015</v>
      </c>
    </row>
    <row r="350" spans="21:76" ht="15.75" customHeight="1" x14ac:dyDescent="0.25">
      <c r="U350" s="35"/>
      <c r="V350" s="35"/>
      <c r="W350" s="35"/>
      <c r="BD350" t="s">
        <v>5016</v>
      </c>
      <c r="BL350" t="s">
        <v>5017</v>
      </c>
      <c r="BO350" t="s">
        <v>5018</v>
      </c>
      <c r="BT350" t="s">
        <v>5019</v>
      </c>
      <c r="BX350" t="s">
        <v>5020</v>
      </c>
    </row>
    <row r="351" spans="21:76" ht="15.75" customHeight="1" x14ac:dyDescent="0.25">
      <c r="U351" s="35"/>
      <c r="V351" s="35"/>
      <c r="W351" s="35"/>
      <c r="BD351" t="s">
        <v>5021</v>
      </c>
      <c r="BL351" t="s">
        <v>3549</v>
      </c>
      <c r="BO351" t="s">
        <v>5022</v>
      </c>
      <c r="BT351" t="s">
        <v>5023</v>
      </c>
      <c r="BX351" t="s">
        <v>5024</v>
      </c>
    </row>
    <row r="352" spans="21:76" ht="15.75" customHeight="1" x14ac:dyDescent="0.25">
      <c r="U352" s="35"/>
      <c r="V352" s="35"/>
      <c r="W352" s="35"/>
      <c r="BD352" t="s">
        <v>5025</v>
      </c>
      <c r="BL352" t="s">
        <v>5026</v>
      </c>
      <c r="BO352" t="s">
        <v>5027</v>
      </c>
      <c r="BT352" t="s">
        <v>5028</v>
      </c>
      <c r="BX352" t="s">
        <v>5029</v>
      </c>
    </row>
    <row r="353" spans="21:76" ht="15.75" customHeight="1" x14ac:dyDescent="0.25">
      <c r="U353" s="35"/>
      <c r="V353" s="35"/>
      <c r="W353" s="35"/>
      <c r="BD353" t="s">
        <v>5030</v>
      </c>
      <c r="BL353" t="s">
        <v>5031</v>
      </c>
      <c r="BO353" t="s">
        <v>5032</v>
      </c>
      <c r="BT353" t="s">
        <v>5033</v>
      </c>
      <c r="BX353" t="s">
        <v>5034</v>
      </c>
    </row>
    <row r="354" spans="21:76" ht="15.75" customHeight="1" x14ac:dyDescent="0.25">
      <c r="U354" s="35"/>
      <c r="V354" s="35"/>
      <c r="W354" s="35"/>
      <c r="BD354" t="s">
        <v>2239</v>
      </c>
      <c r="BL354" t="s">
        <v>5035</v>
      </c>
      <c r="BO354" t="s">
        <v>5036</v>
      </c>
      <c r="BT354" t="s">
        <v>5037</v>
      </c>
      <c r="BX354" t="s">
        <v>5038</v>
      </c>
    </row>
    <row r="355" spans="21:76" ht="15.75" customHeight="1" x14ac:dyDescent="0.25">
      <c r="U355" s="35"/>
      <c r="V355" s="35"/>
      <c r="W355" s="35"/>
      <c r="BD355" t="s">
        <v>5039</v>
      </c>
      <c r="BL355" t="s">
        <v>5040</v>
      </c>
      <c r="BO355" t="s">
        <v>5041</v>
      </c>
      <c r="BT355" t="s">
        <v>5042</v>
      </c>
      <c r="BX355" t="s">
        <v>3761</v>
      </c>
    </row>
    <row r="356" spans="21:76" ht="15.75" customHeight="1" x14ac:dyDescent="0.25">
      <c r="U356" s="35"/>
      <c r="V356" s="35"/>
      <c r="W356" s="35"/>
      <c r="BD356" t="s">
        <v>5043</v>
      </c>
      <c r="BL356" t="s">
        <v>5044</v>
      </c>
      <c r="BO356" t="s">
        <v>5045</v>
      </c>
      <c r="BT356" t="s">
        <v>5046</v>
      </c>
      <c r="BX356" t="s">
        <v>5047</v>
      </c>
    </row>
    <row r="357" spans="21:76" ht="15.75" customHeight="1" x14ac:dyDescent="0.25">
      <c r="U357" s="35"/>
      <c r="V357" s="35"/>
      <c r="W357" s="35"/>
      <c r="BD357" t="s">
        <v>5048</v>
      </c>
      <c r="BL357" t="s">
        <v>5049</v>
      </c>
      <c r="BO357" t="s">
        <v>5050</v>
      </c>
      <c r="BT357" t="s">
        <v>5051</v>
      </c>
      <c r="BX357" t="s">
        <v>5052</v>
      </c>
    </row>
    <row r="358" spans="21:76" ht="15.75" customHeight="1" x14ac:dyDescent="0.25">
      <c r="U358" s="35"/>
      <c r="V358" s="35"/>
      <c r="W358" s="35"/>
      <c r="BD358" t="s">
        <v>5053</v>
      </c>
      <c r="BL358" t="s">
        <v>5054</v>
      </c>
      <c r="BO358" t="s">
        <v>5055</v>
      </c>
      <c r="BT358" t="s">
        <v>5056</v>
      </c>
      <c r="BX358" t="s">
        <v>5057</v>
      </c>
    </row>
    <row r="359" spans="21:76" ht="15.75" customHeight="1" x14ac:dyDescent="0.25">
      <c r="U359" s="35"/>
      <c r="V359" s="35"/>
      <c r="W359" s="35"/>
      <c r="BD359" t="s">
        <v>5058</v>
      </c>
      <c r="BL359" t="s">
        <v>5059</v>
      </c>
      <c r="BO359" t="s">
        <v>3450</v>
      </c>
      <c r="BT359" t="s">
        <v>5060</v>
      </c>
      <c r="BX359" t="s">
        <v>5061</v>
      </c>
    </row>
    <row r="360" spans="21:76" ht="15.75" customHeight="1" x14ac:dyDescent="0.25">
      <c r="U360" s="35"/>
      <c r="V360" s="35"/>
      <c r="W360" s="35"/>
      <c r="BD360" t="s">
        <v>5062</v>
      </c>
      <c r="BL360" t="s">
        <v>5063</v>
      </c>
      <c r="BO360" t="s">
        <v>5064</v>
      </c>
      <c r="BT360" t="s">
        <v>5065</v>
      </c>
      <c r="BX360" t="s">
        <v>5066</v>
      </c>
    </row>
    <row r="361" spans="21:76" ht="15.75" customHeight="1" x14ac:dyDescent="0.25">
      <c r="U361" s="35"/>
      <c r="V361" s="35"/>
      <c r="W361" s="35"/>
      <c r="BD361" t="s">
        <v>5067</v>
      </c>
      <c r="BL361" t="s">
        <v>5068</v>
      </c>
      <c r="BO361" t="s">
        <v>5069</v>
      </c>
      <c r="BT361" t="s">
        <v>5070</v>
      </c>
      <c r="BX361" t="s">
        <v>5071</v>
      </c>
    </row>
    <row r="362" spans="21:76" ht="15.75" customHeight="1" x14ac:dyDescent="0.25">
      <c r="U362" s="35"/>
      <c r="V362" s="35"/>
      <c r="W362" s="35"/>
      <c r="BD362" t="s">
        <v>5072</v>
      </c>
      <c r="BL362" t="s">
        <v>5073</v>
      </c>
      <c r="BO362" t="s">
        <v>5074</v>
      </c>
      <c r="BT362" t="s">
        <v>5075</v>
      </c>
      <c r="BX362" t="s">
        <v>5076</v>
      </c>
    </row>
    <row r="363" spans="21:76" ht="15.75" customHeight="1" x14ac:dyDescent="0.25">
      <c r="U363" s="35"/>
      <c r="V363" s="35"/>
      <c r="W363" s="35"/>
      <c r="BD363" t="s">
        <v>5077</v>
      </c>
      <c r="BL363" t="s">
        <v>5078</v>
      </c>
      <c r="BO363" t="s">
        <v>5079</v>
      </c>
      <c r="BT363" t="s">
        <v>5080</v>
      </c>
      <c r="BX363" t="s">
        <v>5081</v>
      </c>
    </row>
    <row r="364" spans="21:76" ht="15.75" customHeight="1" x14ac:dyDescent="0.25">
      <c r="U364" s="35"/>
      <c r="V364" s="35"/>
      <c r="W364" s="35"/>
      <c r="BD364" t="s">
        <v>5082</v>
      </c>
      <c r="BL364" t="s">
        <v>5083</v>
      </c>
      <c r="BO364" t="s">
        <v>5084</v>
      </c>
      <c r="BT364" t="s">
        <v>5085</v>
      </c>
      <c r="BX364" t="s">
        <v>5086</v>
      </c>
    </row>
    <row r="365" spans="21:76" ht="15.75" customHeight="1" x14ac:dyDescent="0.25">
      <c r="U365" s="35"/>
      <c r="V365" s="35"/>
      <c r="W365" s="35"/>
      <c r="BD365" t="s">
        <v>5087</v>
      </c>
      <c r="BL365" t="s">
        <v>5088</v>
      </c>
      <c r="BO365" t="s">
        <v>5089</v>
      </c>
      <c r="BT365" t="s">
        <v>5090</v>
      </c>
      <c r="BX365" t="s">
        <v>5091</v>
      </c>
    </row>
    <row r="366" spans="21:76" ht="15.75" customHeight="1" x14ac:dyDescent="0.25">
      <c r="U366" s="35"/>
      <c r="V366" s="35"/>
      <c r="W366" s="35"/>
      <c r="BD366" t="s">
        <v>5092</v>
      </c>
      <c r="BL366" t="s">
        <v>5093</v>
      </c>
      <c r="BO366" t="s">
        <v>5094</v>
      </c>
      <c r="BT366" t="s">
        <v>2862</v>
      </c>
      <c r="BX366" t="s">
        <v>5095</v>
      </c>
    </row>
    <row r="367" spans="21:76" ht="15.75" customHeight="1" x14ac:dyDescent="0.25">
      <c r="U367" s="35"/>
      <c r="V367" s="35"/>
      <c r="W367" s="35"/>
      <c r="BD367" t="s">
        <v>5096</v>
      </c>
      <c r="BL367" t="s">
        <v>5097</v>
      </c>
      <c r="BO367" t="s">
        <v>5098</v>
      </c>
      <c r="BT367" t="s">
        <v>5099</v>
      </c>
      <c r="BX367" t="s">
        <v>5100</v>
      </c>
    </row>
    <row r="368" spans="21:76" ht="15.75" customHeight="1" x14ac:dyDescent="0.25">
      <c r="U368" s="35"/>
      <c r="V368" s="35"/>
      <c r="W368" s="35"/>
      <c r="BD368" t="s">
        <v>5101</v>
      </c>
      <c r="BL368" t="s">
        <v>5102</v>
      </c>
      <c r="BO368" t="s">
        <v>5103</v>
      </c>
      <c r="BT368" t="s">
        <v>5104</v>
      </c>
      <c r="BX368" t="s">
        <v>5105</v>
      </c>
    </row>
    <row r="369" spans="21:76" ht="15.75" customHeight="1" x14ac:dyDescent="0.25">
      <c r="U369" s="35"/>
      <c r="V369" s="35"/>
      <c r="W369" s="35"/>
      <c r="BD369" t="s">
        <v>5106</v>
      </c>
      <c r="BL369" t="s">
        <v>5107</v>
      </c>
      <c r="BO369" t="s">
        <v>5108</v>
      </c>
      <c r="BT369" t="s">
        <v>5109</v>
      </c>
      <c r="BX369" t="s">
        <v>5110</v>
      </c>
    </row>
    <row r="370" spans="21:76" ht="15.75" customHeight="1" x14ac:dyDescent="0.25">
      <c r="U370" s="35"/>
      <c r="V370" s="35"/>
      <c r="W370" s="35"/>
      <c r="BD370" t="s">
        <v>5111</v>
      </c>
      <c r="BL370" t="s">
        <v>5112</v>
      </c>
      <c r="BO370" t="s">
        <v>5113</v>
      </c>
      <c r="BT370" t="s">
        <v>5114</v>
      </c>
      <c r="BX370" t="s">
        <v>5115</v>
      </c>
    </row>
    <row r="371" spans="21:76" ht="15.75" customHeight="1" x14ac:dyDescent="0.25">
      <c r="U371" s="35"/>
      <c r="V371" s="35"/>
      <c r="W371" s="35"/>
      <c r="BD371" t="s">
        <v>5116</v>
      </c>
      <c r="BL371" t="s">
        <v>5117</v>
      </c>
      <c r="BO371" t="s">
        <v>5118</v>
      </c>
      <c r="BT371" t="s">
        <v>5119</v>
      </c>
      <c r="BX371" t="s">
        <v>5120</v>
      </c>
    </row>
    <row r="372" spans="21:76" ht="15.75" customHeight="1" x14ac:dyDescent="0.25">
      <c r="U372" s="35"/>
      <c r="V372" s="35"/>
      <c r="W372" s="35"/>
      <c r="BD372" t="s">
        <v>5121</v>
      </c>
      <c r="BL372" t="s">
        <v>5122</v>
      </c>
      <c r="BO372" t="s">
        <v>5123</v>
      </c>
      <c r="BT372" t="s">
        <v>5124</v>
      </c>
      <c r="BX372" t="s">
        <v>5125</v>
      </c>
    </row>
    <row r="373" spans="21:76" ht="15.75" customHeight="1" x14ac:dyDescent="0.25">
      <c r="U373" s="35"/>
      <c r="V373" s="35"/>
      <c r="W373" s="35"/>
      <c r="BD373" t="s">
        <v>5126</v>
      </c>
      <c r="BL373" t="s">
        <v>5127</v>
      </c>
      <c r="BO373" t="s">
        <v>5128</v>
      </c>
      <c r="BT373" t="s">
        <v>5129</v>
      </c>
      <c r="BX373" t="s">
        <v>5130</v>
      </c>
    </row>
    <row r="374" spans="21:76" ht="15.75" customHeight="1" x14ac:dyDescent="0.25">
      <c r="U374" s="35"/>
      <c r="V374" s="35"/>
      <c r="W374" s="35"/>
      <c r="BD374" t="s">
        <v>5131</v>
      </c>
      <c r="BL374" t="s">
        <v>5132</v>
      </c>
      <c r="BO374" t="s">
        <v>5133</v>
      </c>
      <c r="BT374" t="s">
        <v>5134</v>
      </c>
      <c r="BX374" t="s">
        <v>5135</v>
      </c>
    </row>
    <row r="375" spans="21:76" ht="15.75" customHeight="1" x14ac:dyDescent="0.25">
      <c r="U375" s="35"/>
      <c r="V375" s="35"/>
      <c r="W375" s="35"/>
      <c r="BD375" t="s">
        <v>5136</v>
      </c>
      <c r="BL375" t="s">
        <v>5137</v>
      </c>
      <c r="BO375" t="s">
        <v>5138</v>
      </c>
      <c r="BT375" t="s">
        <v>5139</v>
      </c>
      <c r="BX375" t="s">
        <v>5140</v>
      </c>
    </row>
    <row r="376" spans="21:76" ht="15.75" customHeight="1" x14ac:dyDescent="0.25">
      <c r="U376" s="35"/>
      <c r="V376" s="35"/>
      <c r="W376" s="35"/>
      <c r="BD376" t="s">
        <v>3539</v>
      </c>
      <c r="BL376" t="s">
        <v>5141</v>
      </c>
      <c r="BO376" t="s">
        <v>5142</v>
      </c>
      <c r="BT376" t="s">
        <v>5143</v>
      </c>
      <c r="BX376" t="s">
        <v>5144</v>
      </c>
    </row>
    <row r="377" spans="21:76" ht="15.75" customHeight="1" x14ac:dyDescent="0.25">
      <c r="U377" s="35"/>
      <c r="V377" s="35"/>
      <c r="W377" s="35"/>
      <c r="BD377" t="s">
        <v>5145</v>
      </c>
      <c r="BL377" t="s">
        <v>5146</v>
      </c>
      <c r="BO377" t="s">
        <v>5147</v>
      </c>
      <c r="BT377" t="s">
        <v>5148</v>
      </c>
      <c r="BX377" t="s">
        <v>5149</v>
      </c>
    </row>
    <row r="378" spans="21:76" ht="15.75" customHeight="1" x14ac:dyDescent="0.25">
      <c r="U378" s="35"/>
      <c r="V378" s="35"/>
      <c r="W378" s="35"/>
      <c r="BD378" t="s">
        <v>5150</v>
      </c>
      <c r="BL378" t="s">
        <v>5151</v>
      </c>
      <c r="BO378" t="s">
        <v>5152</v>
      </c>
      <c r="BT378" t="s">
        <v>5153</v>
      </c>
      <c r="BX378" t="s">
        <v>5154</v>
      </c>
    </row>
    <row r="379" spans="21:76" ht="15.75" customHeight="1" x14ac:dyDescent="0.25">
      <c r="U379" s="35"/>
      <c r="V379" s="35"/>
      <c r="W379" s="35"/>
      <c r="BD379" t="s">
        <v>5155</v>
      </c>
      <c r="BL379" t="s">
        <v>5156</v>
      </c>
      <c r="BO379" t="s">
        <v>5157</v>
      </c>
      <c r="BT379" t="s">
        <v>5158</v>
      </c>
      <c r="BX379" t="s">
        <v>5159</v>
      </c>
    </row>
    <row r="380" spans="21:76" ht="15.75" customHeight="1" x14ac:dyDescent="0.25">
      <c r="U380" s="35"/>
      <c r="V380" s="35"/>
      <c r="W380" s="35"/>
      <c r="BD380" t="s">
        <v>5160</v>
      </c>
      <c r="BL380" t="s">
        <v>5161</v>
      </c>
      <c r="BO380" t="s">
        <v>5162</v>
      </c>
      <c r="BT380" t="s">
        <v>5163</v>
      </c>
      <c r="BX380" t="s">
        <v>3852</v>
      </c>
    </row>
    <row r="381" spans="21:76" ht="15.75" customHeight="1" x14ac:dyDescent="0.25">
      <c r="U381" s="35"/>
      <c r="V381" s="35"/>
      <c r="W381" s="35"/>
      <c r="BD381" t="s">
        <v>5164</v>
      </c>
      <c r="BL381" t="s">
        <v>4548</v>
      </c>
      <c r="BO381" t="s">
        <v>5165</v>
      </c>
      <c r="BT381" t="s">
        <v>5166</v>
      </c>
      <c r="BX381" t="s">
        <v>5167</v>
      </c>
    </row>
    <row r="382" spans="21:76" ht="15.75" customHeight="1" x14ac:dyDescent="0.25">
      <c r="U382" s="35"/>
      <c r="V382" s="35"/>
      <c r="W382" s="35"/>
      <c r="BD382" t="s">
        <v>5168</v>
      </c>
      <c r="BL382" t="s">
        <v>5169</v>
      </c>
      <c r="BO382" t="s">
        <v>5170</v>
      </c>
      <c r="BT382" t="s">
        <v>5171</v>
      </c>
      <c r="BX382" t="s">
        <v>5172</v>
      </c>
    </row>
    <row r="383" spans="21:76" ht="15.75" customHeight="1" x14ac:dyDescent="0.25">
      <c r="U383" s="35"/>
      <c r="V383" s="35"/>
      <c r="W383" s="35"/>
      <c r="BD383" t="s">
        <v>5173</v>
      </c>
      <c r="BL383" t="s">
        <v>5174</v>
      </c>
      <c r="BO383" t="s">
        <v>5175</v>
      </c>
      <c r="BT383" t="s">
        <v>5176</v>
      </c>
      <c r="BX383" t="s">
        <v>5177</v>
      </c>
    </row>
    <row r="384" spans="21:76" ht="15.75" customHeight="1" x14ac:dyDescent="0.25">
      <c r="U384" s="35"/>
      <c r="V384" s="35"/>
      <c r="W384" s="35"/>
      <c r="BD384" t="s">
        <v>5178</v>
      </c>
      <c r="BL384" t="s">
        <v>5179</v>
      </c>
      <c r="BO384" t="s">
        <v>5180</v>
      </c>
      <c r="BT384" t="s">
        <v>5181</v>
      </c>
      <c r="BX384" t="s">
        <v>5182</v>
      </c>
    </row>
    <row r="385" spans="21:76" ht="15.75" customHeight="1" x14ac:dyDescent="0.25">
      <c r="U385" s="35"/>
      <c r="V385" s="35"/>
      <c r="W385" s="35"/>
      <c r="BD385" t="s">
        <v>5183</v>
      </c>
      <c r="BL385" t="s">
        <v>5184</v>
      </c>
      <c r="BO385" t="s">
        <v>5185</v>
      </c>
      <c r="BT385" t="s">
        <v>5186</v>
      </c>
      <c r="BX385" t="s">
        <v>5187</v>
      </c>
    </row>
    <row r="386" spans="21:76" ht="15.75" customHeight="1" x14ac:dyDescent="0.25">
      <c r="U386" s="35"/>
      <c r="V386" s="35"/>
      <c r="W386" s="35"/>
      <c r="BD386" t="s">
        <v>5188</v>
      </c>
      <c r="BL386" t="s">
        <v>5189</v>
      </c>
      <c r="BO386" t="s">
        <v>4672</v>
      </c>
      <c r="BT386" t="s">
        <v>5190</v>
      </c>
      <c r="BX386" t="s">
        <v>5191</v>
      </c>
    </row>
    <row r="387" spans="21:76" ht="15.75" customHeight="1" x14ac:dyDescent="0.25">
      <c r="U387" s="35"/>
      <c r="V387" s="35"/>
      <c r="W387" s="35"/>
      <c r="BD387" t="s">
        <v>4250</v>
      </c>
      <c r="BL387" t="s">
        <v>5192</v>
      </c>
      <c r="BO387" t="s">
        <v>5193</v>
      </c>
      <c r="BT387" t="s">
        <v>5058</v>
      </c>
      <c r="BX387" t="s">
        <v>5194</v>
      </c>
    </row>
    <row r="388" spans="21:76" ht="15.75" customHeight="1" x14ac:dyDescent="0.25">
      <c r="U388" s="35"/>
      <c r="V388" s="35"/>
      <c r="W388" s="35"/>
      <c r="BD388" t="s">
        <v>5195</v>
      </c>
      <c r="BL388" t="s">
        <v>5196</v>
      </c>
      <c r="BO388" t="s">
        <v>5197</v>
      </c>
      <c r="BT388" t="s">
        <v>5198</v>
      </c>
      <c r="BX388" t="s">
        <v>5199</v>
      </c>
    </row>
    <row r="389" spans="21:76" ht="15.75" customHeight="1" x14ac:dyDescent="0.25">
      <c r="U389" s="35"/>
      <c r="V389" s="35"/>
      <c r="W389" s="35"/>
      <c r="BD389" t="s">
        <v>5200</v>
      </c>
      <c r="BL389" t="s">
        <v>5201</v>
      </c>
      <c r="BO389" t="s">
        <v>5202</v>
      </c>
      <c r="BT389" t="s">
        <v>5203</v>
      </c>
      <c r="BX389" t="s">
        <v>5204</v>
      </c>
    </row>
    <row r="390" spans="21:76" ht="15.75" customHeight="1" x14ac:dyDescent="0.25">
      <c r="U390" s="35"/>
      <c r="V390" s="35"/>
      <c r="W390" s="35"/>
      <c r="BD390" t="s">
        <v>5205</v>
      </c>
      <c r="BL390" t="s">
        <v>5206</v>
      </c>
      <c r="BO390" t="s">
        <v>5207</v>
      </c>
      <c r="BT390" t="s">
        <v>5208</v>
      </c>
      <c r="BX390" t="s">
        <v>5209</v>
      </c>
    </row>
    <row r="391" spans="21:76" ht="15.75" customHeight="1" x14ac:dyDescent="0.25">
      <c r="U391" s="35"/>
      <c r="V391" s="35"/>
      <c r="W391" s="35"/>
      <c r="BD391" t="s">
        <v>5210</v>
      </c>
      <c r="BL391" t="s">
        <v>5211</v>
      </c>
      <c r="BO391" t="s">
        <v>5212</v>
      </c>
      <c r="BT391" t="s">
        <v>5213</v>
      </c>
      <c r="BX391" t="s">
        <v>5214</v>
      </c>
    </row>
    <row r="392" spans="21:76" ht="15.75" customHeight="1" x14ac:dyDescent="0.25">
      <c r="U392" s="35"/>
      <c r="V392" s="35"/>
      <c r="W392" s="35"/>
      <c r="BD392" t="s">
        <v>5215</v>
      </c>
      <c r="BL392" t="s">
        <v>5216</v>
      </c>
      <c r="BO392" t="s">
        <v>5217</v>
      </c>
      <c r="BT392" t="s">
        <v>5218</v>
      </c>
      <c r="BX392" t="s">
        <v>5219</v>
      </c>
    </row>
    <row r="393" spans="21:76" ht="15.75" customHeight="1" x14ac:dyDescent="0.25">
      <c r="U393" s="35"/>
      <c r="V393" s="35"/>
      <c r="W393" s="35"/>
      <c r="BD393" t="s">
        <v>3804</v>
      </c>
      <c r="BL393" t="s">
        <v>5220</v>
      </c>
      <c r="BO393" t="s">
        <v>5221</v>
      </c>
      <c r="BT393" t="s">
        <v>5222</v>
      </c>
      <c r="BX393" t="s">
        <v>5223</v>
      </c>
    </row>
    <row r="394" spans="21:76" ht="15.75" customHeight="1" x14ac:dyDescent="0.25">
      <c r="U394" s="35"/>
      <c r="V394" s="35"/>
      <c r="W394" s="35"/>
      <c r="BD394" t="s">
        <v>5224</v>
      </c>
      <c r="BL394" t="s">
        <v>5225</v>
      </c>
      <c r="BO394" t="s">
        <v>5226</v>
      </c>
      <c r="BT394" t="s">
        <v>5227</v>
      </c>
      <c r="BX394" t="s">
        <v>3896</v>
      </c>
    </row>
    <row r="395" spans="21:76" ht="15.75" customHeight="1" x14ac:dyDescent="0.25">
      <c r="U395" s="35"/>
      <c r="V395" s="35"/>
      <c r="W395" s="35"/>
      <c r="BD395" t="s">
        <v>5228</v>
      </c>
      <c r="BL395" t="s">
        <v>4314</v>
      </c>
      <c r="BO395" t="s">
        <v>5229</v>
      </c>
      <c r="BT395" t="s">
        <v>5230</v>
      </c>
      <c r="BX395" t="s">
        <v>5231</v>
      </c>
    </row>
    <row r="396" spans="21:76" ht="15.75" customHeight="1" x14ac:dyDescent="0.25">
      <c r="U396" s="35"/>
      <c r="V396" s="35"/>
      <c r="W396" s="35"/>
      <c r="BD396" t="s">
        <v>5232</v>
      </c>
      <c r="BL396" t="s">
        <v>5233</v>
      </c>
      <c r="BO396" t="s">
        <v>1363</v>
      </c>
      <c r="BT396" t="s">
        <v>5234</v>
      </c>
      <c r="BX396" t="s">
        <v>2199</v>
      </c>
    </row>
    <row r="397" spans="21:76" ht="15.75" customHeight="1" x14ac:dyDescent="0.25">
      <c r="U397" s="35"/>
      <c r="V397" s="35"/>
      <c r="W397" s="35"/>
      <c r="BD397" t="s">
        <v>5235</v>
      </c>
      <c r="BL397" t="s">
        <v>5236</v>
      </c>
      <c r="BO397" t="s">
        <v>5237</v>
      </c>
      <c r="BT397" t="s">
        <v>5238</v>
      </c>
      <c r="BX397" t="s">
        <v>5239</v>
      </c>
    </row>
    <row r="398" spans="21:76" ht="15.75" customHeight="1" x14ac:dyDescent="0.25">
      <c r="U398" s="35"/>
      <c r="V398" s="35"/>
      <c r="W398" s="35"/>
      <c r="BD398" t="s">
        <v>5240</v>
      </c>
      <c r="BL398" t="s">
        <v>5241</v>
      </c>
      <c r="BO398" t="s">
        <v>5242</v>
      </c>
      <c r="BT398" t="s">
        <v>5243</v>
      </c>
      <c r="BX398" t="s">
        <v>5244</v>
      </c>
    </row>
    <row r="399" spans="21:76" ht="15.75" customHeight="1" x14ac:dyDescent="0.25">
      <c r="U399" s="35"/>
      <c r="V399" s="35"/>
      <c r="W399" s="35"/>
      <c r="BD399" t="s">
        <v>5245</v>
      </c>
      <c r="BL399" t="s">
        <v>5246</v>
      </c>
      <c r="BO399" t="s">
        <v>5247</v>
      </c>
      <c r="BT399" t="s">
        <v>5248</v>
      </c>
      <c r="BX399" t="s">
        <v>4498</v>
      </c>
    </row>
    <row r="400" spans="21:76" ht="15.75" customHeight="1" x14ac:dyDescent="0.25">
      <c r="U400" s="35"/>
      <c r="V400" s="35"/>
      <c r="W400" s="35"/>
      <c r="BD400" t="s">
        <v>5249</v>
      </c>
      <c r="BL400" t="s">
        <v>5250</v>
      </c>
      <c r="BO400" t="s">
        <v>5251</v>
      </c>
      <c r="BT400" t="s">
        <v>5252</v>
      </c>
      <c r="BX400" t="s">
        <v>5253</v>
      </c>
    </row>
    <row r="401" spans="21:76" ht="15.75" customHeight="1" x14ac:dyDescent="0.25">
      <c r="U401" s="35"/>
      <c r="V401" s="35"/>
      <c r="W401" s="35"/>
      <c r="BD401" t="s">
        <v>5254</v>
      </c>
      <c r="BL401" t="s">
        <v>5255</v>
      </c>
      <c r="BT401" t="s">
        <v>5256</v>
      </c>
      <c r="BX401" t="s">
        <v>5257</v>
      </c>
    </row>
    <row r="402" spans="21:76" ht="15.75" customHeight="1" x14ac:dyDescent="0.25">
      <c r="U402" s="35"/>
      <c r="V402" s="35"/>
      <c r="W402" s="35"/>
      <c r="BD402" t="s">
        <v>5258</v>
      </c>
      <c r="BL402" t="s">
        <v>5259</v>
      </c>
      <c r="BT402" t="s">
        <v>5260</v>
      </c>
      <c r="BX402" t="s">
        <v>5261</v>
      </c>
    </row>
    <row r="403" spans="21:76" ht="15.75" customHeight="1" x14ac:dyDescent="0.25">
      <c r="U403" s="35"/>
      <c r="V403" s="35"/>
      <c r="W403" s="35"/>
      <c r="BD403" t="s">
        <v>5262</v>
      </c>
      <c r="BL403" t="s">
        <v>5263</v>
      </c>
      <c r="BT403" t="s">
        <v>5264</v>
      </c>
      <c r="BX403" t="s">
        <v>3984</v>
      </c>
    </row>
    <row r="404" spans="21:76" ht="15.75" customHeight="1" x14ac:dyDescent="0.25">
      <c r="U404" s="35"/>
      <c r="V404" s="35"/>
      <c r="W404" s="35"/>
      <c r="BD404" t="s">
        <v>5265</v>
      </c>
      <c r="BL404" t="s">
        <v>5266</v>
      </c>
      <c r="BT404" t="s">
        <v>4530</v>
      </c>
      <c r="BX404" t="s">
        <v>5267</v>
      </c>
    </row>
    <row r="405" spans="21:76" ht="15.75" customHeight="1" x14ac:dyDescent="0.25">
      <c r="U405" s="35"/>
      <c r="V405" s="35"/>
      <c r="W405" s="35"/>
      <c r="BD405" t="s">
        <v>5268</v>
      </c>
      <c r="BL405" t="s">
        <v>5269</v>
      </c>
      <c r="BT405" t="s">
        <v>5270</v>
      </c>
      <c r="BX405" t="s">
        <v>5271</v>
      </c>
    </row>
    <row r="406" spans="21:76" ht="15.75" customHeight="1" x14ac:dyDescent="0.25">
      <c r="U406" s="35"/>
      <c r="V406" s="35"/>
      <c r="W406" s="35"/>
      <c r="BD406" t="s">
        <v>2647</v>
      </c>
      <c r="BL406" t="s">
        <v>5272</v>
      </c>
      <c r="BT406" t="s">
        <v>5273</v>
      </c>
      <c r="BX406" t="s">
        <v>5274</v>
      </c>
    </row>
    <row r="407" spans="21:76" ht="15.75" customHeight="1" x14ac:dyDescent="0.25">
      <c r="U407" s="35"/>
      <c r="V407" s="35"/>
      <c r="W407" s="35"/>
      <c r="BD407" t="s">
        <v>5275</v>
      </c>
      <c r="BL407" t="s">
        <v>5276</v>
      </c>
      <c r="BT407" t="s">
        <v>5277</v>
      </c>
      <c r="BX407" t="s">
        <v>5278</v>
      </c>
    </row>
    <row r="408" spans="21:76" ht="15.75" customHeight="1" x14ac:dyDescent="0.25">
      <c r="U408" s="35"/>
      <c r="V408" s="35"/>
      <c r="W408" s="35"/>
      <c r="BD408" t="s">
        <v>5279</v>
      </c>
      <c r="BL408" t="s">
        <v>5280</v>
      </c>
      <c r="BT408" t="s">
        <v>5281</v>
      </c>
      <c r="BX408" t="s">
        <v>5282</v>
      </c>
    </row>
    <row r="409" spans="21:76" ht="15.75" customHeight="1" x14ac:dyDescent="0.25">
      <c r="U409" s="35"/>
      <c r="V409" s="35"/>
      <c r="W409" s="35"/>
      <c r="BD409" t="s">
        <v>5283</v>
      </c>
      <c r="BL409" t="s">
        <v>5284</v>
      </c>
      <c r="BT409" t="s">
        <v>5285</v>
      </c>
      <c r="BX409" t="s">
        <v>5286</v>
      </c>
    </row>
    <row r="410" spans="21:76" ht="15.75" customHeight="1" x14ac:dyDescent="0.25">
      <c r="U410" s="35"/>
      <c r="V410" s="35"/>
      <c r="W410" s="35"/>
      <c r="BD410" t="s">
        <v>5287</v>
      </c>
      <c r="BL410" t="s">
        <v>5288</v>
      </c>
      <c r="BT410" t="s">
        <v>5289</v>
      </c>
      <c r="BX410" t="s">
        <v>5290</v>
      </c>
    </row>
    <row r="411" spans="21:76" ht="15.75" customHeight="1" x14ac:dyDescent="0.25">
      <c r="U411" s="35"/>
      <c r="V411" s="35"/>
      <c r="W411" s="35"/>
      <c r="BD411" t="s">
        <v>5291</v>
      </c>
      <c r="BL411" t="s">
        <v>5292</v>
      </c>
      <c r="BT411" t="s">
        <v>5293</v>
      </c>
      <c r="BX411" t="s">
        <v>5294</v>
      </c>
    </row>
    <row r="412" spans="21:76" ht="15.75" customHeight="1" x14ac:dyDescent="0.25">
      <c r="U412" s="35"/>
      <c r="V412" s="35"/>
      <c r="W412" s="35"/>
      <c r="BD412" t="s">
        <v>3747</v>
      </c>
      <c r="BL412" t="s">
        <v>5295</v>
      </c>
      <c r="BT412" t="s">
        <v>5296</v>
      </c>
      <c r="BX412" t="s">
        <v>5297</v>
      </c>
    </row>
    <row r="413" spans="21:76" ht="15.75" customHeight="1" x14ac:dyDescent="0.25">
      <c r="U413" s="35"/>
      <c r="V413" s="35"/>
      <c r="W413" s="35"/>
      <c r="BD413" t="s">
        <v>5298</v>
      </c>
      <c r="BL413" t="s">
        <v>5299</v>
      </c>
      <c r="BT413" t="s">
        <v>5300</v>
      </c>
      <c r="BX413" t="s">
        <v>5301</v>
      </c>
    </row>
    <row r="414" spans="21:76" ht="15.75" customHeight="1" x14ac:dyDescent="0.25">
      <c r="U414" s="35"/>
      <c r="V414" s="35"/>
      <c r="W414" s="35"/>
      <c r="BD414" t="s">
        <v>5302</v>
      </c>
      <c r="BL414" t="s">
        <v>5303</v>
      </c>
      <c r="BT414" t="s">
        <v>5304</v>
      </c>
      <c r="BX414" t="s">
        <v>5305</v>
      </c>
    </row>
    <row r="415" spans="21:76" ht="15.75" customHeight="1" x14ac:dyDescent="0.25">
      <c r="U415" s="35"/>
      <c r="V415" s="35"/>
      <c r="W415" s="35"/>
      <c r="BD415" t="s">
        <v>5306</v>
      </c>
      <c r="BL415" t="s">
        <v>5307</v>
      </c>
      <c r="BT415" t="s">
        <v>5308</v>
      </c>
      <c r="BX415" t="s">
        <v>5309</v>
      </c>
    </row>
    <row r="416" spans="21:76" ht="15.75" customHeight="1" x14ac:dyDescent="0.25">
      <c r="U416" s="35"/>
      <c r="V416" s="35"/>
      <c r="W416" s="35"/>
      <c r="BD416" t="s">
        <v>5310</v>
      </c>
      <c r="BL416" t="s">
        <v>5311</v>
      </c>
      <c r="BT416" t="s">
        <v>5312</v>
      </c>
      <c r="BX416" t="s">
        <v>5313</v>
      </c>
    </row>
    <row r="417" spans="21:76" ht="15.75" customHeight="1" x14ac:dyDescent="0.25">
      <c r="U417" s="35"/>
      <c r="V417" s="35"/>
      <c r="W417" s="35"/>
      <c r="BD417" t="s">
        <v>5314</v>
      </c>
      <c r="BL417" t="s">
        <v>5315</v>
      </c>
      <c r="BT417" t="s">
        <v>5316</v>
      </c>
      <c r="BX417" t="s">
        <v>5317</v>
      </c>
    </row>
    <row r="418" spans="21:76" ht="15.75" customHeight="1" x14ac:dyDescent="0.25">
      <c r="U418" s="35"/>
      <c r="V418" s="35"/>
      <c r="W418" s="35"/>
      <c r="BD418" t="s">
        <v>5318</v>
      </c>
      <c r="BL418" t="s">
        <v>5319</v>
      </c>
      <c r="BT418" t="s">
        <v>5320</v>
      </c>
      <c r="BX418" t="s">
        <v>5321</v>
      </c>
    </row>
    <row r="419" spans="21:76" ht="15.75" customHeight="1" x14ac:dyDescent="0.25">
      <c r="U419" s="35"/>
      <c r="V419" s="35"/>
      <c r="W419" s="35"/>
      <c r="BL419" t="s">
        <v>1674</v>
      </c>
      <c r="BT419" t="s">
        <v>5322</v>
      </c>
      <c r="BX419" t="s">
        <v>5323</v>
      </c>
    </row>
    <row r="420" spans="21:76" ht="15.75" customHeight="1" x14ac:dyDescent="0.25">
      <c r="U420" s="35"/>
      <c r="V420" s="35"/>
      <c r="W420" s="35"/>
      <c r="BL420" t="s">
        <v>5324</v>
      </c>
      <c r="BT420" t="s">
        <v>5325</v>
      </c>
      <c r="BX420" t="s">
        <v>5326</v>
      </c>
    </row>
    <row r="421" spans="21:76" ht="15.75" customHeight="1" x14ac:dyDescent="0.25">
      <c r="U421" s="35"/>
      <c r="V421" s="35"/>
      <c r="W421" s="35"/>
      <c r="BL421" t="s">
        <v>5327</v>
      </c>
      <c r="BT421" t="s">
        <v>5328</v>
      </c>
      <c r="BX421" t="s">
        <v>5329</v>
      </c>
    </row>
    <row r="422" spans="21:76" ht="15.75" customHeight="1" x14ac:dyDescent="0.25">
      <c r="U422" s="35"/>
      <c r="V422" s="35"/>
      <c r="W422" s="35"/>
      <c r="BL422" t="s">
        <v>5330</v>
      </c>
      <c r="BT422" t="s">
        <v>5069</v>
      </c>
      <c r="BX422" t="s">
        <v>5331</v>
      </c>
    </row>
    <row r="423" spans="21:76" ht="15.75" customHeight="1" x14ac:dyDescent="0.25">
      <c r="U423" s="35"/>
      <c r="V423" s="35"/>
      <c r="W423" s="35"/>
      <c r="BL423" t="s">
        <v>5332</v>
      </c>
      <c r="BT423" t="s">
        <v>5333</v>
      </c>
      <c r="BX423" t="s">
        <v>5334</v>
      </c>
    </row>
    <row r="424" spans="21:76" ht="15.75" customHeight="1" x14ac:dyDescent="0.25">
      <c r="U424" s="35"/>
      <c r="V424" s="35"/>
      <c r="W424" s="35"/>
      <c r="BL424" t="s">
        <v>5335</v>
      </c>
      <c r="BT424" t="s">
        <v>5336</v>
      </c>
      <c r="BX424" t="s">
        <v>5337</v>
      </c>
    </row>
    <row r="425" spans="21:76" ht="15.75" customHeight="1" x14ac:dyDescent="0.25">
      <c r="U425" s="35"/>
      <c r="V425" s="35"/>
      <c r="W425" s="35"/>
      <c r="BL425" t="s">
        <v>5338</v>
      </c>
      <c r="BT425" t="s">
        <v>5339</v>
      </c>
      <c r="BX425" t="s">
        <v>5340</v>
      </c>
    </row>
    <row r="426" spans="21:76" ht="15.75" customHeight="1" x14ac:dyDescent="0.25">
      <c r="U426" s="35"/>
      <c r="V426" s="35"/>
      <c r="W426" s="35"/>
      <c r="BL426" t="s">
        <v>5341</v>
      </c>
      <c r="BT426" t="s">
        <v>5342</v>
      </c>
      <c r="BX426" t="s">
        <v>5343</v>
      </c>
    </row>
    <row r="427" spans="21:76" ht="15.75" customHeight="1" x14ac:dyDescent="0.25">
      <c r="U427" s="35"/>
      <c r="V427" s="35"/>
      <c r="W427" s="35"/>
      <c r="BL427" t="s">
        <v>5344</v>
      </c>
      <c r="BT427" t="s">
        <v>5345</v>
      </c>
      <c r="BX427" t="s">
        <v>5346</v>
      </c>
    </row>
    <row r="428" spans="21:76" ht="15.75" customHeight="1" x14ac:dyDescent="0.25">
      <c r="U428" s="35"/>
      <c r="V428" s="35"/>
      <c r="W428" s="35"/>
      <c r="BL428" t="s">
        <v>5347</v>
      </c>
      <c r="BT428" t="s">
        <v>5348</v>
      </c>
      <c r="BX428" t="s">
        <v>5349</v>
      </c>
    </row>
    <row r="429" spans="21:76" ht="15.75" customHeight="1" x14ac:dyDescent="0.25">
      <c r="U429" s="35"/>
      <c r="V429" s="35"/>
      <c r="W429" s="35"/>
      <c r="BL429" t="s">
        <v>5350</v>
      </c>
      <c r="BT429" t="s">
        <v>5351</v>
      </c>
      <c r="BX429" t="s">
        <v>5352</v>
      </c>
    </row>
    <row r="430" spans="21:76" ht="15.75" customHeight="1" x14ac:dyDescent="0.25">
      <c r="U430" s="35"/>
      <c r="V430" s="35"/>
      <c r="W430" s="35"/>
      <c r="BL430" t="s">
        <v>5353</v>
      </c>
      <c r="BT430" t="s">
        <v>5354</v>
      </c>
      <c r="BX430" t="s">
        <v>5355</v>
      </c>
    </row>
    <row r="431" spans="21:76" ht="15.75" customHeight="1" x14ac:dyDescent="0.25">
      <c r="U431" s="35"/>
      <c r="V431" s="35"/>
      <c r="W431" s="35"/>
      <c r="BL431" t="s">
        <v>2828</v>
      </c>
      <c r="BT431" t="s">
        <v>5356</v>
      </c>
      <c r="BX431" t="s">
        <v>4081</v>
      </c>
    </row>
    <row r="432" spans="21:76" ht="15.75" customHeight="1" x14ac:dyDescent="0.25">
      <c r="U432" s="35"/>
      <c r="V432" s="35"/>
      <c r="W432" s="35"/>
      <c r="BL432" t="s">
        <v>3319</v>
      </c>
      <c r="BT432" t="s">
        <v>5357</v>
      </c>
      <c r="BX432" t="s">
        <v>5358</v>
      </c>
    </row>
    <row r="433" spans="21:76" ht="15.75" customHeight="1" x14ac:dyDescent="0.25">
      <c r="U433" s="35"/>
      <c r="V433" s="35"/>
      <c r="W433" s="35"/>
      <c r="BL433" t="s">
        <v>5359</v>
      </c>
      <c r="BT433" t="s">
        <v>5360</v>
      </c>
      <c r="BX433" t="s">
        <v>5361</v>
      </c>
    </row>
    <row r="434" spans="21:76" ht="15.75" customHeight="1" x14ac:dyDescent="0.25">
      <c r="U434" s="35"/>
      <c r="V434" s="35"/>
      <c r="W434" s="35"/>
      <c r="BL434" t="s">
        <v>5362</v>
      </c>
      <c r="BT434" t="s">
        <v>5363</v>
      </c>
      <c r="BX434" t="s">
        <v>5364</v>
      </c>
    </row>
    <row r="435" spans="21:76" ht="15.75" customHeight="1" x14ac:dyDescent="0.25">
      <c r="U435" s="35"/>
      <c r="V435" s="35"/>
      <c r="W435" s="35"/>
      <c r="BL435" t="s">
        <v>5365</v>
      </c>
      <c r="BT435" t="s">
        <v>5366</v>
      </c>
      <c r="BX435" t="s">
        <v>5367</v>
      </c>
    </row>
    <row r="436" spans="21:76" ht="15.75" customHeight="1" x14ac:dyDescent="0.25">
      <c r="U436" s="35"/>
      <c r="V436" s="35"/>
      <c r="W436" s="35"/>
      <c r="BL436" t="s">
        <v>3960</v>
      </c>
      <c r="BT436" t="s">
        <v>5368</v>
      </c>
      <c r="BX436" t="s">
        <v>5369</v>
      </c>
    </row>
    <row r="437" spans="21:76" ht="15.75" customHeight="1" x14ac:dyDescent="0.25">
      <c r="U437" s="35"/>
      <c r="V437" s="35"/>
      <c r="W437" s="35"/>
      <c r="BL437" t="s">
        <v>5370</v>
      </c>
      <c r="BT437" t="s">
        <v>5164</v>
      </c>
      <c r="BX437" t="s">
        <v>5371</v>
      </c>
    </row>
    <row r="438" spans="21:76" ht="15.75" customHeight="1" x14ac:dyDescent="0.25">
      <c r="U438" s="35"/>
      <c r="V438" s="35"/>
      <c r="W438" s="35"/>
      <c r="BL438" t="s">
        <v>5372</v>
      </c>
      <c r="BT438" t="s">
        <v>4203</v>
      </c>
      <c r="BX438" t="s">
        <v>5373</v>
      </c>
    </row>
    <row r="439" spans="21:76" ht="15.75" customHeight="1" x14ac:dyDescent="0.25">
      <c r="U439" s="35"/>
      <c r="V439" s="35"/>
      <c r="W439" s="35"/>
      <c r="BL439" t="s">
        <v>5374</v>
      </c>
      <c r="BT439" t="s">
        <v>5375</v>
      </c>
      <c r="BX439" t="s">
        <v>5376</v>
      </c>
    </row>
    <row r="440" spans="21:76" ht="15.75" customHeight="1" x14ac:dyDescent="0.25">
      <c r="U440" s="35"/>
      <c r="V440" s="35"/>
      <c r="W440" s="35"/>
      <c r="BL440" t="s">
        <v>5377</v>
      </c>
      <c r="BT440" t="s">
        <v>5118</v>
      </c>
      <c r="BX440" t="s">
        <v>5378</v>
      </c>
    </row>
    <row r="441" spans="21:76" ht="15.75" customHeight="1" x14ac:dyDescent="0.25">
      <c r="U441" s="35"/>
      <c r="V441" s="35"/>
      <c r="W441" s="35"/>
      <c r="BL441" t="s">
        <v>5379</v>
      </c>
      <c r="BT441" t="s">
        <v>5380</v>
      </c>
      <c r="BX441" t="s">
        <v>5381</v>
      </c>
    </row>
    <row r="442" spans="21:76" ht="15.75" customHeight="1" x14ac:dyDescent="0.25">
      <c r="U442" s="35"/>
      <c r="V442" s="35"/>
      <c r="W442" s="35"/>
      <c r="BL442" t="s">
        <v>5382</v>
      </c>
      <c r="BT442" t="s">
        <v>5383</v>
      </c>
      <c r="BX442" t="s">
        <v>5384</v>
      </c>
    </row>
    <row r="443" spans="21:76" ht="15.75" customHeight="1" x14ac:dyDescent="0.25">
      <c r="U443" s="35"/>
      <c r="V443" s="35"/>
      <c r="W443" s="35"/>
      <c r="BL443" t="s">
        <v>5385</v>
      </c>
      <c r="BT443" t="s">
        <v>5386</v>
      </c>
      <c r="BX443" t="s">
        <v>4630</v>
      </c>
    </row>
    <row r="444" spans="21:76" ht="15.75" customHeight="1" x14ac:dyDescent="0.25">
      <c r="U444" s="35"/>
      <c r="V444" s="35"/>
      <c r="W444" s="35"/>
      <c r="BL444" t="s">
        <v>5387</v>
      </c>
      <c r="BT444" t="s">
        <v>5388</v>
      </c>
      <c r="BX444" t="s">
        <v>4642</v>
      </c>
    </row>
    <row r="445" spans="21:76" ht="15.75" customHeight="1" x14ac:dyDescent="0.25">
      <c r="U445" s="35"/>
      <c r="V445" s="35"/>
      <c r="W445" s="35"/>
      <c r="BL445" t="s">
        <v>5389</v>
      </c>
      <c r="BT445" t="s">
        <v>5390</v>
      </c>
      <c r="BX445" t="s">
        <v>5391</v>
      </c>
    </row>
    <row r="446" spans="21:76" ht="15.75" customHeight="1" x14ac:dyDescent="0.25">
      <c r="U446" s="35"/>
      <c r="V446" s="35"/>
      <c r="W446" s="35"/>
      <c r="BL446" t="s">
        <v>5392</v>
      </c>
      <c r="BT446" t="s">
        <v>4260</v>
      </c>
      <c r="BX446" t="s">
        <v>5393</v>
      </c>
    </row>
    <row r="447" spans="21:76" ht="15.75" customHeight="1" x14ac:dyDescent="0.25">
      <c r="U447" s="35"/>
      <c r="V447" s="35"/>
      <c r="W447" s="35"/>
      <c r="BL447" t="s">
        <v>5394</v>
      </c>
      <c r="BT447" t="s">
        <v>5395</v>
      </c>
      <c r="BX447" t="s">
        <v>5396</v>
      </c>
    </row>
    <row r="448" spans="21:76" ht="15.75" customHeight="1" x14ac:dyDescent="0.25">
      <c r="U448" s="35"/>
      <c r="V448" s="35"/>
      <c r="W448" s="35"/>
      <c r="BL448" t="s">
        <v>5397</v>
      </c>
      <c r="BT448" t="s">
        <v>5398</v>
      </c>
      <c r="BX448" t="s">
        <v>5399</v>
      </c>
    </row>
    <row r="449" spans="21:76" ht="15.75" customHeight="1" x14ac:dyDescent="0.25">
      <c r="U449" s="35"/>
      <c r="V449" s="35"/>
      <c r="W449" s="35"/>
      <c r="BL449" t="s">
        <v>5400</v>
      </c>
      <c r="BT449" t="s">
        <v>5401</v>
      </c>
      <c r="BX449" t="s">
        <v>5402</v>
      </c>
    </row>
    <row r="450" spans="21:76" ht="15.75" customHeight="1" x14ac:dyDescent="0.25">
      <c r="U450" s="35"/>
      <c r="V450" s="35"/>
      <c r="W450" s="35"/>
      <c r="BL450" t="s">
        <v>5403</v>
      </c>
      <c r="BT450" t="s">
        <v>5404</v>
      </c>
      <c r="BX450" t="s">
        <v>5405</v>
      </c>
    </row>
    <row r="451" spans="21:76" ht="15.75" customHeight="1" x14ac:dyDescent="0.25">
      <c r="U451" s="35"/>
      <c r="V451" s="35"/>
      <c r="W451" s="35"/>
      <c r="BL451" t="s">
        <v>5406</v>
      </c>
      <c r="BT451" t="s">
        <v>5407</v>
      </c>
      <c r="BX451" t="s">
        <v>5408</v>
      </c>
    </row>
    <row r="452" spans="21:76" ht="15.75" customHeight="1" x14ac:dyDescent="0.25">
      <c r="U452" s="35"/>
      <c r="V452" s="35"/>
      <c r="W452" s="35"/>
      <c r="BL452" t="s">
        <v>5409</v>
      </c>
      <c r="BT452" t="s">
        <v>5410</v>
      </c>
      <c r="BX452" t="s">
        <v>5411</v>
      </c>
    </row>
    <row r="453" spans="21:76" ht="15.75" customHeight="1" x14ac:dyDescent="0.25">
      <c r="U453" s="35"/>
      <c r="V453" s="35"/>
      <c r="W453" s="35"/>
      <c r="BL453" t="s">
        <v>5412</v>
      </c>
      <c r="BT453" t="s">
        <v>5413</v>
      </c>
      <c r="BX453" t="s">
        <v>5414</v>
      </c>
    </row>
    <row r="454" spans="21:76" ht="15.75" customHeight="1" x14ac:dyDescent="0.25">
      <c r="U454" s="35"/>
      <c r="V454" s="35"/>
      <c r="W454" s="35"/>
      <c r="BL454" t="s">
        <v>5415</v>
      </c>
      <c r="BT454" t="s">
        <v>5416</v>
      </c>
      <c r="BX454" t="s">
        <v>5417</v>
      </c>
    </row>
    <row r="455" spans="21:76" ht="15.75" customHeight="1" x14ac:dyDescent="0.25">
      <c r="U455" s="35"/>
      <c r="V455" s="35"/>
      <c r="W455" s="35"/>
      <c r="BL455" t="s">
        <v>5418</v>
      </c>
      <c r="BT455" t="s">
        <v>5419</v>
      </c>
      <c r="BX455" t="s">
        <v>5420</v>
      </c>
    </row>
    <row r="456" spans="21:76" ht="15.75" customHeight="1" x14ac:dyDescent="0.25">
      <c r="U456" s="35"/>
      <c r="V456" s="35"/>
      <c r="W456" s="35"/>
      <c r="BL456" t="s">
        <v>5421</v>
      </c>
      <c r="BT456" t="s">
        <v>5422</v>
      </c>
      <c r="BX456" t="s">
        <v>5423</v>
      </c>
    </row>
    <row r="457" spans="21:76" ht="15.75" customHeight="1" x14ac:dyDescent="0.25">
      <c r="U457" s="35"/>
      <c r="V457" s="35"/>
      <c r="W457" s="35"/>
      <c r="BL457" t="s">
        <v>5424</v>
      </c>
      <c r="BT457" t="s">
        <v>5425</v>
      </c>
      <c r="BX457" t="s">
        <v>5426</v>
      </c>
    </row>
    <row r="458" spans="21:76" ht="15.75" customHeight="1" x14ac:dyDescent="0.25">
      <c r="U458" s="35"/>
      <c r="V458" s="35"/>
      <c r="W458" s="35"/>
      <c r="BL458" t="s">
        <v>5427</v>
      </c>
      <c r="BT458" t="s">
        <v>5428</v>
      </c>
      <c r="BX458" t="s">
        <v>5429</v>
      </c>
    </row>
    <row r="459" spans="21:76" ht="15.75" customHeight="1" x14ac:dyDescent="0.25">
      <c r="U459" s="35"/>
      <c r="V459" s="35"/>
      <c r="W459" s="35"/>
      <c r="BL459" t="s">
        <v>5430</v>
      </c>
      <c r="BT459" t="s">
        <v>5431</v>
      </c>
      <c r="BX459" t="s">
        <v>5432</v>
      </c>
    </row>
    <row r="460" spans="21:76" ht="15.75" customHeight="1" x14ac:dyDescent="0.25">
      <c r="U460" s="35"/>
      <c r="V460" s="35"/>
      <c r="W460" s="35"/>
      <c r="BL460" t="s">
        <v>5433</v>
      </c>
      <c r="BT460" t="s">
        <v>5434</v>
      </c>
      <c r="BX460" t="s">
        <v>5435</v>
      </c>
    </row>
    <row r="461" spans="21:76" ht="15.75" customHeight="1" x14ac:dyDescent="0.25">
      <c r="U461" s="35"/>
      <c r="V461" s="35"/>
      <c r="W461" s="35"/>
      <c r="BL461" t="s">
        <v>5436</v>
      </c>
      <c r="BT461" t="s">
        <v>5437</v>
      </c>
      <c r="BX461" t="s">
        <v>4187</v>
      </c>
    </row>
    <row r="462" spans="21:76" ht="15.75" customHeight="1" x14ac:dyDescent="0.25">
      <c r="U462" s="35"/>
      <c r="V462" s="35"/>
      <c r="W462" s="35"/>
      <c r="BL462" t="s">
        <v>5438</v>
      </c>
      <c r="BT462" t="s">
        <v>5439</v>
      </c>
      <c r="BX462" t="s">
        <v>5440</v>
      </c>
    </row>
    <row r="463" spans="21:76" ht="15.75" customHeight="1" x14ac:dyDescent="0.25">
      <c r="U463" s="35"/>
      <c r="V463" s="35"/>
      <c r="W463" s="35"/>
      <c r="BL463" t="s">
        <v>5441</v>
      </c>
      <c r="BT463" t="s">
        <v>5442</v>
      </c>
      <c r="BX463" t="s">
        <v>5443</v>
      </c>
    </row>
    <row r="464" spans="21:76" ht="15.75" customHeight="1" x14ac:dyDescent="0.25">
      <c r="U464" s="35"/>
      <c r="V464" s="35"/>
      <c r="W464" s="35"/>
      <c r="BL464" t="s">
        <v>5444</v>
      </c>
      <c r="BT464" t="s">
        <v>3860</v>
      </c>
      <c r="BX464" t="s">
        <v>5445</v>
      </c>
    </row>
    <row r="465" spans="21:76" ht="15.75" customHeight="1" x14ac:dyDescent="0.25">
      <c r="U465" s="35"/>
      <c r="V465" s="35"/>
      <c r="W465" s="35"/>
      <c r="BL465" t="s">
        <v>5446</v>
      </c>
      <c r="BT465" t="s">
        <v>5447</v>
      </c>
      <c r="BX465" t="s">
        <v>5448</v>
      </c>
    </row>
    <row r="466" spans="21:76" ht="15.75" customHeight="1" x14ac:dyDescent="0.25">
      <c r="U466" s="35"/>
      <c r="V466" s="35"/>
      <c r="W466" s="35"/>
      <c r="BL466" t="s">
        <v>5449</v>
      </c>
      <c r="BT466" t="s">
        <v>5450</v>
      </c>
      <c r="BX466" t="s">
        <v>5451</v>
      </c>
    </row>
    <row r="467" spans="21:76" ht="15.75" customHeight="1" x14ac:dyDescent="0.25">
      <c r="U467" s="35"/>
      <c r="V467" s="35"/>
      <c r="W467" s="35"/>
      <c r="BL467" t="s">
        <v>5452</v>
      </c>
      <c r="BT467" t="s">
        <v>5453</v>
      </c>
      <c r="BX467" t="s">
        <v>5454</v>
      </c>
    </row>
    <row r="468" spans="21:76" ht="15.75" customHeight="1" x14ac:dyDescent="0.25">
      <c r="U468" s="35"/>
      <c r="V468" s="35"/>
      <c r="W468" s="35"/>
      <c r="BL468" t="s">
        <v>5455</v>
      </c>
      <c r="BT468" t="s">
        <v>5456</v>
      </c>
      <c r="BX468" t="s">
        <v>5457</v>
      </c>
    </row>
    <row r="469" spans="21:76" ht="15.75" customHeight="1" x14ac:dyDescent="0.25">
      <c r="U469" s="35"/>
      <c r="V469" s="35"/>
      <c r="W469" s="35"/>
      <c r="BL469" t="s">
        <v>5458</v>
      </c>
      <c r="BT469" t="s">
        <v>5459</v>
      </c>
      <c r="BX469" t="s">
        <v>5460</v>
      </c>
    </row>
    <row r="470" spans="21:76" ht="15.75" customHeight="1" x14ac:dyDescent="0.25">
      <c r="U470" s="35"/>
      <c r="V470" s="35"/>
      <c r="W470" s="35"/>
      <c r="BL470" t="s">
        <v>5461</v>
      </c>
      <c r="BT470" t="s">
        <v>5462</v>
      </c>
      <c r="BX470" t="s">
        <v>5463</v>
      </c>
    </row>
    <row r="471" spans="21:76" ht="15.75" customHeight="1" x14ac:dyDescent="0.25">
      <c r="U471" s="35"/>
      <c r="V471" s="35"/>
      <c r="W471" s="35"/>
      <c r="BL471" t="s">
        <v>5464</v>
      </c>
      <c r="BT471" t="s">
        <v>5465</v>
      </c>
      <c r="BX471" t="s">
        <v>5466</v>
      </c>
    </row>
    <row r="472" spans="21:76" ht="15.75" customHeight="1" x14ac:dyDescent="0.25">
      <c r="U472" s="35"/>
      <c r="V472" s="35"/>
      <c r="W472" s="35"/>
      <c r="BL472" t="s">
        <v>5467</v>
      </c>
      <c r="BT472" t="s">
        <v>5468</v>
      </c>
      <c r="BX472" t="s">
        <v>5469</v>
      </c>
    </row>
    <row r="473" spans="21:76" ht="15.75" customHeight="1" x14ac:dyDescent="0.25">
      <c r="U473" s="35"/>
      <c r="V473" s="35"/>
      <c r="W473" s="35"/>
      <c r="BL473" t="s">
        <v>5470</v>
      </c>
      <c r="BT473" t="s">
        <v>5471</v>
      </c>
      <c r="BX473" t="s">
        <v>5472</v>
      </c>
    </row>
    <row r="474" spans="21:76" ht="15.75" customHeight="1" x14ac:dyDescent="0.25">
      <c r="U474" s="35"/>
      <c r="V474" s="35"/>
      <c r="W474" s="35"/>
      <c r="BL474" t="s">
        <v>5473</v>
      </c>
      <c r="BT474" t="s">
        <v>5474</v>
      </c>
      <c r="BX474" t="s">
        <v>5475</v>
      </c>
    </row>
    <row r="475" spans="21:76" ht="15.75" customHeight="1" x14ac:dyDescent="0.25">
      <c r="U475" s="35"/>
      <c r="V475" s="35"/>
      <c r="W475" s="35"/>
      <c r="BL475" t="s">
        <v>5476</v>
      </c>
      <c r="BT475" t="s">
        <v>5477</v>
      </c>
      <c r="BX475" t="s">
        <v>5478</v>
      </c>
    </row>
    <row r="476" spans="21:76" ht="15.75" customHeight="1" x14ac:dyDescent="0.25">
      <c r="U476" s="35"/>
      <c r="V476" s="35"/>
      <c r="W476" s="35"/>
      <c r="BL476" t="s">
        <v>5479</v>
      </c>
      <c r="BT476" t="s">
        <v>5480</v>
      </c>
      <c r="BX476" t="s">
        <v>5481</v>
      </c>
    </row>
    <row r="477" spans="21:76" ht="15.75" customHeight="1" x14ac:dyDescent="0.25">
      <c r="U477" s="35"/>
      <c r="V477" s="35"/>
      <c r="W477" s="35"/>
      <c r="BL477" t="s">
        <v>5482</v>
      </c>
      <c r="BT477" t="s">
        <v>5483</v>
      </c>
      <c r="BX477" t="s">
        <v>5484</v>
      </c>
    </row>
    <row r="478" spans="21:76" ht="15.75" customHeight="1" x14ac:dyDescent="0.25">
      <c r="U478" s="35"/>
      <c r="V478" s="35"/>
      <c r="W478" s="35"/>
      <c r="BL478" t="s">
        <v>5485</v>
      </c>
      <c r="BT478" t="s">
        <v>5486</v>
      </c>
      <c r="BX478" t="s">
        <v>5487</v>
      </c>
    </row>
    <row r="479" spans="21:76" ht="15.75" customHeight="1" x14ac:dyDescent="0.25">
      <c r="U479" s="35"/>
      <c r="V479" s="35"/>
      <c r="W479" s="35"/>
      <c r="BL479" t="s">
        <v>5488</v>
      </c>
      <c r="BT479" t="s">
        <v>5489</v>
      </c>
      <c r="BX479" t="s">
        <v>5490</v>
      </c>
    </row>
    <row r="480" spans="21:76" ht="15.75" customHeight="1" x14ac:dyDescent="0.25">
      <c r="U480" s="35"/>
      <c r="V480" s="35"/>
      <c r="W480" s="35"/>
      <c r="BL480" t="s">
        <v>5491</v>
      </c>
      <c r="BT480" t="s">
        <v>5492</v>
      </c>
      <c r="BX480" t="s">
        <v>5493</v>
      </c>
    </row>
    <row r="481" spans="21:76" ht="15.75" customHeight="1" x14ac:dyDescent="0.25">
      <c r="U481" s="35"/>
      <c r="V481" s="35"/>
      <c r="W481" s="35"/>
      <c r="BL481" t="s">
        <v>5494</v>
      </c>
      <c r="BT481" t="s">
        <v>5495</v>
      </c>
      <c r="BX481" t="s">
        <v>5496</v>
      </c>
    </row>
    <row r="482" spans="21:76" ht="15.75" customHeight="1" x14ac:dyDescent="0.25">
      <c r="U482" s="35"/>
      <c r="V482" s="35"/>
      <c r="W482" s="35"/>
      <c r="BL482" t="s">
        <v>5497</v>
      </c>
      <c r="BT482" t="s">
        <v>3747</v>
      </c>
      <c r="BX482" t="s">
        <v>5498</v>
      </c>
    </row>
    <row r="483" spans="21:76" ht="15.75" customHeight="1" x14ac:dyDescent="0.25">
      <c r="U483" s="35"/>
      <c r="V483" s="35"/>
      <c r="W483" s="35"/>
      <c r="BL483" t="s">
        <v>1714</v>
      </c>
      <c r="BT483" t="s">
        <v>5499</v>
      </c>
      <c r="BX483" t="s">
        <v>5500</v>
      </c>
    </row>
    <row r="484" spans="21:76" ht="15.75" customHeight="1" x14ac:dyDescent="0.25">
      <c r="U484" s="35"/>
      <c r="V484" s="35"/>
      <c r="W484" s="35"/>
      <c r="BL484" t="s">
        <v>5501</v>
      </c>
      <c r="BT484" t="s">
        <v>5502</v>
      </c>
      <c r="BX484" t="s">
        <v>5503</v>
      </c>
    </row>
    <row r="485" spans="21:76" ht="15.75" customHeight="1" x14ac:dyDescent="0.25">
      <c r="U485" s="35"/>
      <c r="V485" s="35"/>
      <c r="W485" s="35"/>
      <c r="BL485" t="s">
        <v>5504</v>
      </c>
      <c r="BT485" t="s">
        <v>5505</v>
      </c>
      <c r="BX485" t="s">
        <v>5506</v>
      </c>
    </row>
    <row r="486" spans="21:76" ht="15.75" customHeight="1" x14ac:dyDescent="0.25">
      <c r="U486" s="35"/>
      <c r="V486" s="35"/>
      <c r="W486" s="35"/>
      <c r="BL486" t="s">
        <v>5507</v>
      </c>
      <c r="BT486" t="s">
        <v>5508</v>
      </c>
      <c r="BX486" t="s">
        <v>5509</v>
      </c>
    </row>
    <row r="487" spans="21:76" ht="15.75" customHeight="1" x14ac:dyDescent="0.25">
      <c r="U487" s="35"/>
      <c r="V487" s="35"/>
      <c r="W487" s="35"/>
      <c r="BL487" t="s">
        <v>5510</v>
      </c>
      <c r="BT487" t="s">
        <v>5511</v>
      </c>
      <c r="BX487" t="s">
        <v>5512</v>
      </c>
    </row>
    <row r="488" spans="21:76" ht="15.75" customHeight="1" x14ac:dyDescent="0.25">
      <c r="U488" s="35"/>
      <c r="V488" s="35"/>
      <c r="W488" s="35"/>
      <c r="BL488" t="s">
        <v>5513</v>
      </c>
      <c r="BT488" t="s">
        <v>5514</v>
      </c>
      <c r="BX488" t="s">
        <v>5515</v>
      </c>
    </row>
    <row r="489" spans="21:76" ht="15.75" customHeight="1" x14ac:dyDescent="0.25">
      <c r="U489" s="35"/>
      <c r="V489" s="35"/>
      <c r="W489" s="35"/>
      <c r="BL489" t="s">
        <v>5516</v>
      </c>
      <c r="BT489" t="s">
        <v>5517</v>
      </c>
      <c r="BX489" t="s">
        <v>5518</v>
      </c>
    </row>
    <row r="490" spans="21:76" ht="15.75" customHeight="1" x14ac:dyDescent="0.25">
      <c r="U490" s="35"/>
      <c r="V490" s="35"/>
      <c r="W490" s="35"/>
      <c r="BL490" t="s">
        <v>5519</v>
      </c>
      <c r="BT490" t="s">
        <v>5520</v>
      </c>
      <c r="BX490" t="s">
        <v>5521</v>
      </c>
    </row>
    <row r="491" spans="21:76" ht="15.75" customHeight="1" x14ac:dyDescent="0.25">
      <c r="U491" s="35"/>
      <c r="V491" s="35"/>
      <c r="W491" s="35"/>
      <c r="BL491" t="s">
        <v>5522</v>
      </c>
      <c r="BT491" t="s">
        <v>5523</v>
      </c>
      <c r="BX491" t="s">
        <v>5524</v>
      </c>
    </row>
    <row r="492" spans="21:76" ht="15.75" customHeight="1" x14ac:dyDescent="0.25">
      <c r="U492" s="35"/>
      <c r="V492" s="35"/>
      <c r="W492" s="35"/>
      <c r="BL492" t="s">
        <v>5525</v>
      </c>
      <c r="BT492" t="s">
        <v>5526</v>
      </c>
      <c r="BX492" t="s">
        <v>5527</v>
      </c>
    </row>
    <row r="493" spans="21:76" ht="15.75" customHeight="1" x14ac:dyDescent="0.25">
      <c r="U493" s="35"/>
      <c r="V493" s="35"/>
      <c r="W493" s="35"/>
      <c r="BL493" t="s">
        <v>5528</v>
      </c>
      <c r="BT493" t="s">
        <v>5529</v>
      </c>
      <c r="BX493" t="s">
        <v>5530</v>
      </c>
    </row>
    <row r="494" spans="21:76" ht="15.75" customHeight="1" x14ac:dyDescent="0.25">
      <c r="U494" s="35"/>
      <c r="V494" s="35"/>
      <c r="W494" s="35"/>
      <c r="BL494" t="s">
        <v>5531</v>
      </c>
      <c r="BT494" t="s">
        <v>5532</v>
      </c>
      <c r="BX494" t="s">
        <v>2193</v>
      </c>
    </row>
    <row r="495" spans="21:76" ht="15.75" customHeight="1" x14ac:dyDescent="0.25">
      <c r="U495" s="35"/>
      <c r="V495" s="35"/>
      <c r="W495" s="35"/>
      <c r="BL495" t="s">
        <v>5533</v>
      </c>
      <c r="BT495" t="s">
        <v>5534</v>
      </c>
      <c r="BX495" t="s">
        <v>5535</v>
      </c>
    </row>
    <row r="496" spans="21:76" ht="15.75" customHeight="1" x14ac:dyDescent="0.25">
      <c r="U496" s="35"/>
      <c r="V496" s="35"/>
      <c r="W496" s="35"/>
      <c r="BL496" t="s">
        <v>5536</v>
      </c>
      <c r="BT496" t="s">
        <v>5537</v>
      </c>
      <c r="BX496" t="s">
        <v>5538</v>
      </c>
    </row>
    <row r="497" spans="21:76" ht="15.75" customHeight="1" x14ac:dyDescent="0.25">
      <c r="U497" s="35"/>
      <c r="V497" s="35"/>
      <c r="W497" s="35"/>
      <c r="BL497" t="s">
        <v>5539</v>
      </c>
      <c r="BT497" t="s">
        <v>5540</v>
      </c>
      <c r="BX497" t="s">
        <v>5541</v>
      </c>
    </row>
    <row r="498" spans="21:76" ht="15.75" customHeight="1" x14ac:dyDescent="0.25">
      <c r="U498" s="35"/>
      <c r="V498" s="35"/>
      <c r="W498" s="35"/>
      <c r="BL498" t="s">
        <v>5542</v>
      </c>
      <c r="BT498" t="s">
        <v>5543</v>
      </c>
      <c r="BX498" t="s">
        <v>5544</v>
      </c>
    </row>
    <row r="499" spans="21:76" ht="15.75" customHeight="1" x14ac:dyDescent="0.25">
      <c r="U499" s="35"/>
      <c r="V499" s="35"/>
      <c r="W499" s="35"/>
      <c r="BL499" t="s">
        <v>5545</v>
      </c>
      <c r="BX499" t="s">
        <v>5546</v>
      </c>
    </row>
    <row r="500" spans="21:76" ht="15.75" customHeight="1" x14ac:dyDescent="0.25">
      <c r="U500" s="35"/>
      <c r="V500" s="35"/>
      <c r="W500" s="35"/>
      <c r="BL500" t="s">
        <v>5547</v>
      </c>
      <c r="BX500" t="s">
        <v>5548</v>
      </c>
    </row>
    <row r="501" spans="21:76" ht="15.75" customHeight="1" x14ac:dyDescent="0.25">
      <c r="U501" s="35"/>
      <c r="V501" s="35"/>
      <c r="W501" s="35"/>
      <c r="BL501" t="s">
        <v>5549</v>
      </c>
      <c r="BX501" t="s">
        <v>5550</v>
      </c>
    </row>
    <row r="502" spans="21:76" ht="15.75" customHeight="1" x14ac:dyDescent="0.25">
      <c r="U502" s="35"/>
      <c r="V502" s="35"/>
      <c r="W502" s="35"/>
      <c r="BL502" t="s">
        <v>5551</v>
      </c>
      <c r="BX502" t="s">
        <v>5552</v>
      </c>
    </row>
    <row r="503" spans="21:76" ht="15.75" customHeight="1" x14ac:dyDescent="0.25">
      <c r="U503" s="35"/>
      <c r="V503" s="35"/>
      <c r="W503" s="35"/>
      <c r="BL503" t="s">
        <v>5553</v>
      </c>
      <c r="BX503" t="s">
        <v>5554</v>
      </c>
    </row>
    <row r="504" spans="21:76" ht="15.75" customHeight="1" x14ac:dyDescent="0.25">
      <c r="U504" s="35"/>
      <c r="V504" s="35"/>
      <c r="W504" s="35"/>
      <c r="BL504" t="s">
        <v>5555</v>
      </c>
      <c r="BX504" t="s">
        <v>5556</v>
      </c>
    </row>
    <row r="505" spans="21:76" ht="15.75" customHeight="1" x14ac:dyDescent="0.25">
      <c r="U505" s="35"/>
      <c r="V505" s="35"/>
      <c r="W505" s="35"/>
      <c r="BL505" t="s">
        <v>5557</v>
      </c>
      <c r="BX505" t="s">
        <v>5558</v>
      </c>
    </row>
    <row r="506" spans="21:76" ht="15.75" customHeight="1" x14ac:dyDescent="0.25">
      <c r="U506" s="35"/>
      <c r="V506" s="35"/>
      <c r="W506" s="35"/>
      <c r="BL506" t="s">
        <v>5559</v>
      </c>
      <c r="BX506" t="s">
        <v>5560</v>
      </c>
    </row>
    <row r="507" spans="21:76" ht="15.75" customHeight="1" x14ac:dyDescent="0.25">
      <c r="U507" s="35"/>
      <c r="V507" s="35"/>
      <c r="W507" s="35"/>
      <c r="BL507" t="s">
        <v>5561</v>
      </c>
      <c r="BX507" t="s">
        <v>5562</v>
      </c>
    </row>
    <row r="508" spans="21:76" ht="15.75" customHeight="1" x14ac:dyDescent="0.25">
      <c r="U508" s="35"/>
      <c r="V508" s="35"/>
      <c r="W508" s="35"/>
      <c r="BL508" t="s">
        <v>5563</v>
      </c>
      <c r="BX508" t="s">
        <v>4355</v>
      </c>
    </row>
    <row r="509" spans="21:76" ht="15.75" customHeight="1" x14ac:dyDescent="0.25">
      <c r="U509" s="35"/>
      <c r="V509" s="35"/>
      <c r="W509" s="35"/>
      <c r="BL509" t="s">
        <v>5564</v>
      </c>
      <c r="BX509" t="s">
        <v>5565</v>
      </c>
    </row>
    <row r="510" spans="21:76" ht="15.75" customHeight="1" x14ac:dyDescent="0.25">
      <c r="U510" s="35"/>
      <c r="V510" s="35"/>
      <c r="W510" s="35"/>
      <c r="BL510" t="s">
        <v>5566</v>
      </c>
      <c r="BX510" t="s">
        <v>5567</v>
      </c>
    </row>
    <row r="511" spans="21:76" ht="15.75" customHeight="1" x14ac:dyDescent="0.25">
      <c r="U511" s="35"/>
      <c r="V511" s="35"/>
      <c r="W511" s="35"/>
      <c r="BL511" t="s">
        <v>5568</v>
      </c>
      <c r="BX511" t="s">
        <v>5569</v>
      </c>
    </row>
    <row r="512" spans="21:76" ht="15.75" customHeight="1" x14ac:dyDescent="0.25">
      <c r="U512" s="35"/>
      <c r="V512" s="35"/>
      <c r="W512" s="35"/>
      <c r="BL512" t="s">
        <v>5570</v>
      </c>
      <c r="BX512" t="s">
        <v>5571</v>
      </c>
    </row>
    <row r="513" spans="21:76" ht="15.75" customHeight="1" x14ac:dyDescent="0.25">
      <c r="U513" s="35"/>
      <c r="V513" s="35"/>
      <c r="W513" s="35"/>
      <c r="BL513" t="s">
        <v>5572</v>
      </c>
      <c r="BX513" t="s">
        <v>5573</v>
      </c>
    </row>
    <row r="514" spans="21:76" ht="15.75" customHeight="1" x14ac:dyDescent="0.25">
      <c r="U514" s="35"/>
      <c r="V514" s="35"/>
      <c r="W514" s="35"/>
      <c r="BL514" t="s">
        <v>5574</v>
      </c>
      <c r="BX514" t="s">
        <v>5575</v>
      </c>
    </row>
    <row r="515" spans="21:76" ht="15.75" customHeight="1" x14ac:dyDescent="0.25">
      <c r="U515" s="35"/>
      <c r="V515" s="35"/>
      <c r="W515" s="35"/>
      <c r="BL515" t="s">
        <v>5576</v>
      </c>
      <c r="BX515" t="s">
        <v>5577</v>
      </c>
    </row>
    <row r="516" spans="21:76" ht="15.75" customHeight="1" x14ac:dyDescent="0.25">
      <c r="U516" s="35"/>
      <c r="V516" s="35"/>
      <c r="W516" s="35"/>
      <c r="BL516" t="s">
        <v>5578</v>
      </c>
      <c r="BX516" t="s">
        <v>5579</v>
      </c>
    </row>
    <row r="517" spans="21:76" ht="15.75" customHeight="1" x14ac:dyDescent="0.25">
      <c r="U517" s="35"/>
      <c r="V517" s="35"/>
      <c r="W517" s="35"/>
      <c r="BL517" t="s">
        <v>5580</v>
      </c>
      <c r="BX517" t="s">
        <v>5581</v>
      </c>
    </row>
    <row r="518" spans="21:76" ht="15.75" customHeight="1" x14ac:dyDescent="0.25">
      <c r="U518" s="35"/>
      <c r="V518" s="35"/>
      <c r="W518" s="35"/>
      <c r="BL518" t="s">
        <v>5582</v>
      </c>
      <c r="BX518" t="s">
        <v>5583</v>
      </c>
    </row>
    <row r="519" spans="21:76" ht="15.75" customHeight="1" x14ac:dyDescent="0.25">
      <c r="U519" s="35"/>
      <c r="V519" s="35"/>
      <c r="W519" s="35"/>
      <c r="BL519" t="s">
        <v>5584</v>
      </c>
      <c r="BX519" t="s">
        <v>5585</v>
      </c>
    </row>
    <row r="520" spans="21:76" ht="15.75" customHeight="1" x14ac:dyDescent="0.25">
      <c r="U520" s="35"/>
      <c r="V520" s="35"/>
      <c r="W520" s="35"/>
      <c r="BL520" t="s">
        <v>5586</v>
      </c>
      <c r="BX520" t="s">
        <v>5587</v>
      </c>
    </row>
    <row r="521" spans="21:76" ht="15.75" customHeight="1" x14ac:dyDescent="0.25">
      <c r="U521" s="35"/>
      <c r="V521" s="35"/>
      <c r="W521" s="35"/>
      <c r="BL521" t="s">
        <v>5588</v>
      </c>
      <c r="BX521" t="s">
        <v>5589</v>
      </c>
    </row>
    <row r="522" spans="21:76" ht="15.75" customHeight="1" x14ac:dyDescent="0.25">
      <c r="U522" s="35"/>
      <c r="V522" s="35"/>
      <c r="W522" s="35"/>
      <c r="BL522" t="s">
        <v>5590</v>
      </c>
      <c r="BX522" t="s">
        <v>5591</v>
      </c>
    </row>
    <row r="523" spans="21:76" ht="15.75" customHeight="1" x14ac:dyDescent="0.25">
      <c r="U523" s="35"/>
      <c r="V523" s="35"/>
      <c r="W523" s="35"/>
      <c r="BL523" t="s">
        <v>5592</v>
      </c>
      <c r="BX523" t="s">
        <v>5593</v>
      </c>
    </row>
    <row r="524" spans="21:76" ht="15.75" customHeight="1" x14ac:dyDescent="0.25">
      <c r="U524" s="35"/>
      <c r="V524" s="35"/>
      <c r="W524" s="35"/>
      <c r="BL524" t="s">
        <v>5594</v>
      </c>
      <c r="BX524" t="s">
        <v>5595</v>
      </c>
    </row>
    <row r="525" spans="21:76" ht="15.75" customHeight="1" x14ac:dyDescent="0.25">
      <c r="U525" s="35"/>
      <c r="V525" s="35"/>
      <c r="W525" s="35"/>
      <c r="BL525" t="s">
        <v>5596</v>
      </c>
      <c r="BX525" t="s">
        <v>4161</v>
      </c>
    </row>
    <row r="526" spans="21:76" ht="15.75" customHeight="1" x14ac:dyDescent="0.25">
      <c r="U526" s="35"/>
      <c r="V526" s="35"/>
      <c r="W526" s="35"/>
      <c r="BL526" t="s">
        <v>5597</v>
      </c>
      <c r="BX526" t="s">
        <v>4914</v>
      </c>
    </row>
    <row r="527" spans="21:76" ht="15.75" customHeight="1" x14ac:dyDescent="0.25">
      <c r="U527" s="35"/>
      <c r="V527" s="35"/>
      <c r="W527" s="35"/>
      <c r="BL527" t="s">
        <v>5598</v>
      </c>
      <c r="BX527" t="s">
        <v>5599</v>
      </c>
    </row>
    <row r="528" spans="21:76" ht="15.75" customHeight="1" x14ac:dyDescent="0.25">
      <c r="U528" s="35"/>
      <c r="V528" s="35"/>
      <c r="W528" s="35"/>
      <c r="BL528" t="s">
        <v>5600</v>
      </c>
      <c r="BX528" t="s">
        <v>5601</v>
      </c>
    </row>
    <row r="529" spans="21:76" ht="15.75" customHeight="1" x14ac:dyDescent="0.25">
      <c r="U529" s="35"/>
      <c r="V529" s="35"/>
      <c r="W529" s="35"/>
      <c r="BL529" t="s">
        <v>5602</v>
      </c>
      <c r="BX529" t="s">
        <v>5603</v>
      </c>
    </row>
    <row r="530" spans="21:76" ht="15.75" customHeight="1" x14ac:dyDescent="0.25">
      <c r="U530" s="35"/>
      <c r="V530" s="35"/>
      <c r="W530" s="35"/>
      <c r="BL530" t="s">
        <v>5604</v>
      </c>
      <c r="BX530" t="s">
        <v>5605</v>
      </c>
    </row>
    <row r="531" spans="21:76" ht="15.75" customHeight="1" x14ac:dyDescent="0.25">
      <c r="U531" s="35"/>
      <c r="V531" s="35"/>
      <c r="W531" s="35"/>
      <c r="BL531" t="s">
        <v>5606</v>
      </c>
      <c r="BX531" t="s">
        <v>5607</v>
      </c>
    </row>
    <row r="532" spans="21:76" ht="15.75" customHeight="1" x14ac:dyDescent="0.25">
      <c r="U532" s="35"/>
      <c r="V532" s="35"/>
      <c r="W532" s="35"/>
      <c r="BL532" t="s">
        <v>5608</v>
      </c>
      <c r="BX532" t="s">
        <v>5609</v>
      </c>
    </row>
    <row r="533" spans="21:76" ht="15.75" customHeight="1" x14ac:dyDescent="0.25">
      <c r="U533" s="35"/>
      <c r="V533" s="35"/>
      <c r="W533" s="35"/>
      <c r="BL533" t="s">
        <v>5610</v>
      </c>
      <c r="BX533" t="s">
        <v>5611</v>
      </c>
    </row>
    <row r="534" spans="21:76" ht="15.75" customHeight="1" x14ac:dyDescent="0.25">
      <c r="U534" s="35"/>
      <c r="V534" s="35"/>
      <c r="W534" s="35"/>
      <c r="BL534" t="s">
        <v>5612</v>
      </c>
      <c r="BX534" t="s">
        <v>5613</v>
      </c>
    </row>
    <row r="535" spans="21:76" ht="15.75" customHeight="1" x14ac:dyDescent="0.25">
      <c r="U535" s="35"/>
      <c r="V535" s="35"/>
      <c r="W535" s="35"/>
      <c r="BL535" t="s">
        <v>5614</v>
      </c>
      <c r="BX535" t="s">
        <v>5615</v>
      </c>
    </row>
    <row r="536" spans="21:76" ht="15.75" customHeight="1" x14ac:dyDescent="0.25">
      <c r="U536" s="35"/>
      <c r="V536" s="35"/>
      <c r="W536" s="35"/>
      <c r="BL536" t="s">
        <v>5616</v>
      </c>
      <c r="BX536" t="s">
        <v>3881</v>
      </c>
    </row>
    <row r="537" spans="21:76" ht="15.75" customHeight="1" x14ac:dyDescent="0.25">
      <c r="U537" s="35"/>
      <c r="V537" s="35"/>
      <c r="W537" s="35"/>
      <c r="BL537" t="s">
        <v>5617</v>
      </c>
      <c r="BX537" t="s">
        <v>5618</v>
      </c>
    </row>
    <row r="538" spans="21:76" ht="15.75" customHeight="1" x14ac:dyDescent="0.25">
      <c r="U538" s="35"/>
      <c r="V538" s="35"/>
      <c r="W538" s="35"/>
      <c r="BL538" t="s">
        <v>2180</v>
      </c>
      <c r="BX538" t="s">
        <v>5619</v>
      </c>
    </row>
    <row r="539" spans="21:76" ht="15.75" customHeight="1" x14ac:dyDescent="0.25">
      <c r="U539" s="35"/>
      <c r="V539" s="35"/>
      <c r="W539" s="35"/>
      <c r="BL539" t="s">
        <v>5620</v>
      </c>
      <c r="BX539" t="s">
        <v>5621</v>
      </c>
    </row>
    <row r="540" spans="21:76" ht="15.75" customHeight="1" x14ac:dyDescent="0.25">
      <c r="U540" s="35"/>
      <c r="V540" s="35"/>
      <c r="W540" s="35"/>
      <c r="BL540" t="s">
        <v>5622</v>
      </c>
      <c r="BX540" t="s">
        <v>5623</v>
      </c>
    </row>
    <row r="541" spans="21:76" ht="15.75" customHeight="1" x14ac:dyDescent="0.25">
      <c r="U541" s="35"/>
      <c r="V541" s="35"/>
      <c r="W541" s="35"/>
      <c r="BL541" t="s">
        <v>5624</v>
      </c>
      <c r="BX541" t="s">
        <v>5625</v>
      </c>
    </row>
    <row r="542" spans="21:76" ht="15.75" customHeight="1" x14ac:dyDescent="0.25">
      <c r="U542" s="35"/>
      <c r="V542" s="35"/>
      <c r="W542" s="35"/>
      <c r="BL542" t="s">
        <v>5626</v>
      </c>
      <c r="BX542" t="s">
        <v>5627</v>
      </c>
    </row>
    <row r="543" spans="21:76" ht="15.75" customHeight="1" x14ac:dyDescent="0.25">
      <c r="U543" s="35"/>
      <c r="V543" s="35"/>
      <c r="W543" s="35"/>
      <c r="BL543" t="s">
        <v>5628</v>
      </c>
      <c r="BX543" t="s">
        <v>5629</v>
      </c>
    </row>
    <row r="544" spans="21:76" ht="15.75" customHeight="1" x14ac:dyDescent="0.25">
      <c r="U544" s="35"/>
      <c r="V544" s="35"/>
      <c r="W544" s="35"/>
      <c r="BL544" t="s">
        <v>5630</v>
      </c>
      <c r="BX544" t="s">
        <v>5631</v>
      </c>
    </row>
    <row r="545" spans="21:76" ht="15.75" customHeight="1" x14ac:dyDescent="0.25">
      <c r="U545" s="35"/>
      <c r="V545" s="35"/>
      <c r="W545" s="35"/>
      <c r="BL545" t="s">
        <v>5632</v>
      </c>
      <c r="BX545" t="s">
        <v>5633</v>
      </c>
    </row>
    <row r="546" spans="21:76" ht="15.75" customHeight="1" x14ac:dyDescent="0.25">
      <c r="U546" s="35"/>
      <c r="V546" s="35"/>
      <c r="W546" s="35"/>
      <c r="BL546" t="s">
        <v>5634</v>
      </c>
      <c r="BX546" t="s">
        <v>5635</v>
      </c>
    </row>
    <row r="547" spans="21:76" ht="15.75" customHeight="1" x14ac:dyDescent="0.25">
      <c r="U547" s="35"/>
      <c r="V547" s="35"/>
      <c r="W547" s="35"/>
      <c r="BL547" t="s">
        <v>5636</v>
      </c>
      <c r="BX547" t="s">
        <v>5637</v>
      </c>
    </row>
    <row r="548" spans="21:76" ht="15.75" customHeight="1" x14ac:dyDescent="0.25">
      <c r="U548" s="35"/>
      <c r="V548" s="35"/>
      <c r="W548" s="35"/>
      <c r="BL548" t="s">
        <v>5638</v>
      </c>
      <c r="BX548" t="s">
        <v>255</v>
      </c>
    </row>
    <row r="549" spans="21:76" ht="15.75" customHeight="1" x14ac:dyDescent="0.25">
      <c r="U549" s="35"/>
      <c r="V549" s="35"/>
      <c r="W549" s="35"/>
      <c r="BL549" t="s">
        <v>5639</v>
      </c>
      <c r="BX549" t="s">
        <v>2259</v>
      </c>
    </row>
    <row r="550" spans="21:76" ht="15.75" customHeight="1" x14ac:dyDescent="0.25">
      <c r="U550" s="35"/>
      <c r="V550" s="35"/>
      <c r="W550" s="35"/>
      <c r="BL550" t="s">
        <v>5640</v>
      </c>
      <c r="BX550" t="s">
        <v>5641</v>
      </c>
    </row>
    <row r="551" spans="21:76" ht="15.75" customHeight="1" x14ac:dyDescent="0.25">
      <c r="U551" s="35"/>
      <c r="V551" s="35"/>
      <c r="W551" s="35"/>
      <c r="BL551" t="s">
        <v>5642</v>
      </c>
      <c r="BX551" t="s">
        <v>5643</v>
      </c>
    </row>
    <row r="552" spans="21:76" ht="15.75" customHeight="1" x14ac:dyDescent="0.25">
      <c r="U552" s="35"/>
      <c r="V552" s="35"/>
      <c r="W552" s="35"/>
      <c r="BL552" t="s">
        <v>5644</v>
      </c>
      <c r="BX552" t="s">
        <v>5645</v>
      </c>
    </row>
    <row r="553" spans="21:76" ht="15.75" customHeight="1" x14ac:dyDescent="0.25">
      <c r="U553" s="35"/>
      <c r="V553" s="35"/>
      <c r="W553" s="35"/>
      <c r="BL553" t="s">
        <v>5646</v>
      </c>
      <c r="BX553" t="s">
        <v>5647</v>
      </c>
    </row>
    <row r="554" spans="21:76" ht="15.75" customHeight="1" x14ac:dyDescent="0.25">
      <c r="U554" s="35"/>
      <c r="V554" s="35"/>
      <c r="W554" s="35"/>
      <c r="BL554" t="s">
        <v>5648</v>
      </c>
      <c r="BX554" t="s">
        <v>5649</v>
      </c>
    </row>
    <row r="555" spans="21:76" ht="15.75" customHeight="1" x14ac:dyDescent="0.25">
      <c r="U555" s="35"/>
      <c r="V555" s="35"/>
      <c r="W555" s="35"/>
      <c r="BL555" t="s">
        <v>5650</v>
      </c>
      <c r="BX555" t="s">
        <v>5651</v>
      </c>
    </row>
    <row r="556" spans="21:76" ht="15.75" customHeight="1" x14ac:dyDescent="0.25">
      <c r="U556" s="35"/>
      <c r="V556" s="35"/>
      <c r="W556" s="35"/>
      <c r="BL556" t="s">
        <v>5652</v>
      </c>
      <c r="BX556" t="s">
        <v>5653</v>
      </c>
    </row>
    <row r="557" spans="21:76" ht="15.75" customHeight="1" x14ac:dyDescent="0.25">
      <c r="U557" s="35"/>
      <c r="V557" s="35"/>
      <c r="W557" s="35"/>
      <c r="BL557" t="s">
        <v>5654</v>
      </c>
      <c r="BX557" t="s">
        <v>5655</v>
      </c>
    </row>
    <row r="558" spans="21:76" ht="15.75" customHeight="1" x14ac:dyDescent="0.25">
      <c r="U558" s="35"/>
      <c r="V558" s="35"/>
      <c r="W558" s="35"/>
      <c r="BL558" t="s">
        <v>5656</v>
      </c>
      <c r="BX558" t="s">
        <v>5657</v>
      </c>
    </row>
    <row r="559" spans="21:76" ht="15.75" customHeight="1" x14ac:dyDescent="0.25">
      <c r="U559" s="35"/>
      <c r="V559" s="35"/>
      <c r="W559" s="35"/>
      <c r="BL559" t="s">
        <v>5658</v>
      </c>
      <c r="BX559" t="s">
        <v>5659</v>
      </c>
    </row>
    <row r="560" spans="21:76" ht="15.75" customHeight="1" x14ac:dyDescent="0.25">
      <c r="U560" s="35"/>
      <c r="V560" s="35"/>
      <c r="W560" s="35"/>
      <c r="BL560" t="s">
        <v>5660</v>
      </c>
      <c r="BX560" t="s">
        <v>5661</v>
      </c>
    </row>
    <row r="561" spans="21:76" ht="15.75" customHeight="1" x14ac:dyDescent="0.25">
      <c r="U561" s="35"/>
      <c r="V561" s="35"/>
      <c r="W561" s="35"/>
      <c r="BL561" t="s">
        <v>5662</v>
      </c>
      <c r="BX561" t="s">
        <v>5663</v>
      </c>
    </row>
    <row r="562" spans="21:76" ht="15.75" customHeight="1" x14ac:dyDescent="0.25">
      <c r="U562" s="35"/>
      <c r="V562" s="35"/>
      <c r="W562" s="35"/>
      <c r="BL562" t="s">
        <v>5664</v>
      </c>
      <c r="BX562" t="s">
        <v>5665</v>
      </c>
    </row>
    <row r="563" spans="21:76" ht="15.75" customHeight="1" x14ac:dyDescent="0.25">
      <c r="U563" s="35"/>
      <c r="V563" s="35"/>
      <c r="W563" s="35"/>
      <c r="BL563" t="s">
        <v>5666</v>
      </c>
      <c r="BX563" t="s">
        <v>5667</v>
      </c>
    </row>
    <row r="564" spans="21:76" ht="15.75" customHeight="1" x14ac:dyDescent="0.25">
      <c r="U564" s="35"/>
      <c r="V564" s="35"/>
      <c r="W564" s="35"/>
      <c r="BL564" t="s">
        <v>5668</v>
      </c>
      <c r="BX564" t="s">
        <v>5669</v>
      </c>
    </row>
    <row r="565" spans="21:76" ht="15.75" customHeight="1" x14ac:dyDescent="0.25">
      <c r="U565" s="35"/>
      <c r="V565" s="35"/>
      <c r="W565" s="35"/>
      <c r="BL565" t="s">
        <v>5670</v>
      </c>
      <c r="BX565" t="s">
        <v>3421</v>
      </c>
    </row>
    <row r="566" spans="21:76" ht="15.75" customHeight="1" x14ac:dyDescent="0.25">
      <c r="U566" s="35"/>
      <c r="V566" s="35"/>
      <c r="W566" s="35"/>
      <c r="BL566" t="s">
        <v>5671</v>
      </c>
      <c r="BX566" t="s">
        <v>5672</v>
      </c>
    </row>
    <row r="567" spans="21:76" ht="15.75" customHeight="1" x14ac:dyDescent="0.25">
      <c r="U567" s="35"/>
      <c r="V567" s="35"/>
      <c r="W567" s="35"/>
      <c r="BL567" t="s">
        <v>5673</v>
      </c>
      <c r="BX567" t="s">
        <v>5674</v>
      </c>
    </row>
    <row r="568" spans="21:76" ht="15.75" customHeight="1" x14ac:dyDescent="0.25">
      <c r="U568" s="35"/>
      <c r="V568" s="35"/>
      <c r="W568" s="35"/>
      <c r="BL568" t="s">
        <v>5675</v>
      </c>
      <c r="BX568" t="s">
        <v>2720</v>
      </c>
    </row>
    <row r="569" spans="21:76" ht="15.75" customHeight="1" x14ac:dyDescent="0.25">
      <c r="U569" s="35"/>
      <c r="V569" s="35"/>
      <c r="W569" s="35"/>
      <c r="BL569" t="s">
        <v>5676</v>
      </c>
      <c r="BX569" t="s">
        <v>5677</v>
      </c>
    </row>
    <row r="570" spans="21:76" ht="15.75" customHeight="1" x14ac:dyDescent="0.25">
      <c r="U570" s="35"/>
      <c r="V570" s="35"/>
      <c r="W570" s="35"/>
      <c r="BL570" t="s">
        <v>5678</v>
      </c>
      <c r="BX570" t="s">
        <v>4327</v>
      </c>
    </row>
    <row r="571" spans="21:76" ht="15.75" customHeight="1" x14ac:dyDescent="0.25">
      <c r="U571" s="35"/>
      <c r="V571" s="35"/>
      <c r="W571" s="35"/>
      <c r="BL571" t="s">
        <v>5679</v>
      </c>
      <c r="BX571" t="s">
        <v>3464</v>
      </c>
    </row>
    <row r="572" spans="21:76" ht="15.75" customHeight="1" x14ac:dyDescent="0.25">
      <c r="U572" s="35"/>
      <c r="V572" s="35"/>
      <c r="W572" s="35"/>
      <c r="BL572" t="s">
        <v>5680</v>
      </c>
      <c r="BX572" t="s">
        <v>5681</v>
      </c>
    </row>
    <row r="573" spans="21:76" ht="15.75" customHeight="1" x14ac:dyDescent="0.25">
      <c r="U573" s="35"/>
      <c r="V573" s="35"/>
      <c r="W573" s="35"/>
      <c r="BL573" t="s">
        <v>5682</v>
      </c>
      <c r="BX573" t="s">
        <v>5683</v>
      </c>
    </row>
    <row r="574" spans="21:76" ht="15.75" customHeight="1" x14ac:dyDescent="0.25">
      <c r="U574" s="35"/>
      <c r="V574" s="35"/>
      <c r="W574" s="35"/>
      <c r="BL574" t="s">
        <v>5684</v>
      </c>
      <c r="BX574" t="s">
        <v>5685</v>
      </c>
    </row>
    <row r="575" spans="21:76" ht="15.75" customHeight="1" x14ac:dyDescent="0.25">
      <c r="U575" s="35"/>
      <c r="V575" s="35"/>
      <c r="W575" s="35"/>
      <c r="BL575" t="s">
        <v>5686</v>
      </c>
      <c r="BX575" t="s">
        <v>5687</v>
      </c>
    </row>
    <row r="576" spans="21:76" ht="15.75" customHeight="1" x14ac:dyDescent="0.25">
      <c r="U576" s="35"/>
      <c r="V576" s="35"/>
      <c r="W576" s="35"/>
      <c r="BL576" t="s">
        <v>5688</v>
      </c>
      <c r="BX576" t="s">
        <v>5689</v>
      </c>
    </row>
    <row r="577" spans="21:76" ht="15.75" customHeight="1" x14ac:dyDescent="0.25">
      <c r="U577" s="35"/>
      <c r="V577" s="35"/>
      <c r="W577" s="35"/>
      <c r="BL577" t="s">
        <v>5690</v>
      </c>
      <c r="BX577" t="s">
        <v>5691</v>
      </c>
    </row>
    <row r="578" spans="21:76" ht="15.75" customHeight="1" x14ac:dyDescent="0.25">
      <c r="U578" s="35"/>
      <c r="V578" s="35"/>
      <c r="W578" s="35"/>
      <c r="BL578" t="s">
        <v>5692</v>
      </c>
      <c r="BX578" t="s">
        <v>4174</v>
      </c>
    </row>
    <row r="579" spans="21:76" ht="15.75" customHeight="1" x14ac:dyDescent="0.25">
      <c r="U579" s="35"/>
      <c r="V579" s="35"/>
      <c r="W579" s="35"/>
      <c r="BL579" t="s">
        <v>5693</v>
      </c>
      <c r="BX579" t="s">
        <v>5694</v>
      </c>
    </row>
    <row r="580" spans="21:76" ht="15.75" customHeight="1" x14ac:dyDescent="0.25">
      <c r="U580" s="35"/>
      <c r="V580" s="35"/>
      <c r="W580" s="35"/>
      <c r="BL580" t="s">
        <v>5695</v>
      </c>
      <c r="BX580" t="s">
        <v>5696</v>
      </c>
    </row>
    <row r="581" spans="21:76" ht="15.75" customHeight="1" x14ac:dyDescent="0.25">
      <c r="U581" s="35"/>
      <c r="V581" s="35"/>
      <c r="W581" s="35"/>
      <c r="BL581" t="s">
        <v>5697</v>
      </c>
      <c r="BX581" t="s">
        <v>5698</v>
      </c>
    </row>
    <row r="582" spans="21:76" ht="15.75" customHeight="1" x14ac:dyDescent="0.25">
      <c r="U582" s="35"/>
      <c r="V582" s="35"/>
      <c r="W582" s="35"/>
      <c r="BL582" t="s">
        <v>5699</v>
      </c>
      <c r="BX582" t="s">
        <v>5700</v>
      </c>
    </row>
    <row r="583" spans="21:76" ht="15.75" customHeight="1" x14ac:dyDescent="0.25">
      <c r="U583" s="35"/>
      <c r="V583" s="35"/>
      <c r="W583" s="35"/>
      <c r="BL583" t="s">
        <v>5701</v>
      </c>
      <c r="BX583" t="s">
        <v>5702</v>
      </c>
    </row>
    <row r="584" spans="21:76" ht="15.75" customHeight="1" x14ac:dyDescent="0.25">
      <c r="U584" s="35"/>
      <c r="V584" s="35"/>
      <c r="W584" s="35"/>
      <c r="BL584" t="s">
        <v>5703</v>
      </c>
      <c r="BX584" t="s">
        <v>5704</v>
      </c>
    </row>
    <row r="585" spans="21:76" ht="15.75" customHeight="1" x14ac:dyDescent="0.25">
      <c r="U585" s="35"/>
      <c r="V585" s="35"/>
      <c r="W585" s="35"/>
      <c r="BL585" t="s">
        <v>5705</v>
      </c>
      <c r="BX585" t="s">
        <v>5706</v>
      </c>
    </row>
    <row r="586" spans="21:76" ht="15.75" customHeight="1" x14ac:dyDescent="0.25">
      <c r="U586" s="35"/>
      <c r="V586" s="35"/>
      <c r="W586" s="35"/>
      <c r="BL586" t="s">
        <v>5707</v>
      </c>
      <c r="BX586" t="s">
        <v>5708</v>
      </c>
    </row>
    <row r="587" spans="21:76" ht="15.75" customHeight="1" x14ac:dyDescent="0.25">
      <c r="U587" s="35"/>
      <c r="V587" s="35"/>
      <c r="W587" s="35"/>
      <c r="BL587" t="s">
        <v>5709</v>
      </c>
      <c r="BX587" t="s">
        <v>5710</v>
      </c>
    </row>
    <row r="588" spans="21:76" ht="15.75" customHeight="1" x14ac:dyDescent="0.25">
      <c r="U588" s="35"/>
      <c r="V588" s="35"/>
      <c r="W588" s="35"/>
      <c r="BL588" t="s">
        <v>5711</v>
      </c>
      <c r="BX588" t="s">
        <v>223</v>
      </c>
    </row>
    <row r="589" spans="21:76" ht="15.75" customHeight="1" x14ac:dyDescent="0.25">
      <c r="U589" s="35"/>
      <c r="V589" s="35"/>
      <c r="W589" s="35"/>
      <c r="BL589" t="s">
        <v>5712</v>
      </c>
      <c r="BX589" t="s">
        <v>1990</v>
      </c>
    </row>
    <row r="590" spans="21:76" ht="15.75" customHeight="1" x14ac:dyDescent="0.25">
      <c r="U590" s="35"/>
      <c r="V590" s="35"/>
      <c r="W590" s="35"/>
      <c r="BL590" t="s">
        <v>5713</v>
      </c>
      <c r="BX590" t="s">
        <v>5714</v>
      </c>
    </row>
    <row r="591" spans="21:76" ht="15.75" customHeight="1" x14ac:dyDescent="0.25">
      <c r="U591" s="35"/>
      <c r="V591" s="35"/>
      <c r="W591" s="35"/>
      <c r="BL591" t="s">
        <v>5715</v>
      </c>
      <c r="BX591" t="s">
        <v>5716</v>
      </c>
    </row>
    <row r="592" spans="21:76" ht="15.75" customHeight="1" x14ac:dyDescent="0.25">
      <c r="U592" s="35"/>
      <c r="V592" s="35"/>
      <c r="W592" s="35"/>
      <c r="BL592" t="s">
        <v>5717</v>
      </c>
      <c r="BX592" t="s">
        <v>5718</v>
      </c>
    </row>
    <row r="593" spans="21:76" ht="15.75" customHeight="1" x14ac:dyDescent="0.25">
      <c r="U593" s="35"/>
      <c r="V593" s="35"/>
      <c r="W593" s="35"/>
      <c r="BL593" t="s">
        <v>5719</v>
      </c>
      <c r="BX593" t="s">
        <v>5720</v>
      </c>
    </row>
    <row r="594" spans="21:76" ht="15.75" customHeight="1" x14ac:dyDescent="0.25">
      <c r="U594" s="35"/>
      <c r="V594" s="35"/>
      <c r="W594" s="35"/>
      <c r="BL594" t="s">
        <v>5721</v>
      </c>
      <c r="BX594" t="s">
        <v>5722</v>
      </c>
    </row>
    <row r="595" spans="21:76" ht="15.75" customHeight="1" x14ac:dyDescent="0.25">
      <c r="U595" s="35"/>
      <c r="V595" s="35"/>
      <c r="W595" s="35"/>
      <c r="BL595" t="s">
        <v>5723</v>
      </c>
      <c r="BX595" t="s">
        <v>5724</v>
      </c>
    </row>
    <row r="596" spans="21:76" ht="15.75" customHeight="1" x14ac:dyDescent="0.25">
      <c r="U596" s="35"/>
      <c r="V596" s="35"/>
      <c r="W596" s="35"/>
      <c r="BL596" t="s">
        <v>5725</v>
      </c>
      <c r="BX596" t="s">
        <v>5726</v>
      </c>
    </row>
    <row r="597" spans="21:76" ht="15.75" customHeight="1" x14ac:dyDescent="0.25">
      <c r="U597" s="35"/>
      <c r="V597" s="35"/>
      <c r="W597" s="35"/>
      <c r="BL597" t="s">
        <v>5727</v>
      </c>
      <c r="BX597" t="s">
        <v>5728</v>
      </c>
    </row>
    <row r="598" spans="21:76" ht="15.75" customHeight="1" x14ac:dyDescent="0.25">
      <c r="U598" s="35"/>
      <c r="V598" s="35"/>
      <c r="W598" s="35"/>
      <c r="BL598" t="s">
        <v>5729</v>
      </c>
      <c r="BX598" t="s">
        <v>5730</v>
      </c>
    </row>
    <row r="599" spans="21:76" ht="15.75" customHeight="1" x14ac:dyDescent="0.25">
      <c r="U599" s="35"/>
      <c r="V599" s="35"/>
      <c r="W599" s="35"/>
      <c r="BL599" t="s">
        <v>5731</v>
      </c>
      <c r="BX599" t="s">
        <v>5732</v>
      </c>
    </row>
    <row r="600" spans="21:76" ht="15.75" customHeight="1" x14ac:dyDescent="0.25">
      <c r="U600" s="35"/>
      <c r="V600" s="35"/>
      <c r="W600" s="35"/>
      <c r="BL600" t="s">
        <v>5733</v>
      </c>
      <c r="BX600" t="s">
        <v>5734</v>
      </c>
    </row>
    <row r="601" spans="21:76" ht="15.75" customHeight="1" x14ac:dyDescent="0.25">
      <c r="U601" s="35"/>
      <c r="V601" s="35"/>
      <c r="W601" s="35"/>
      <c r="BL601" t="s">
        <v>5735</v>
      </c>
      <c r="BX601" t="s">
        <v>5736</v>
      </c>
    </row>
    <row r="602" spans="21:76" ht="15.75" customHeight="1" x14ac:dyDescent="0.25">
      <c r="U602" s="35"/>
      <c r="V602" s="35"/>
      <c r="W602" s="35"/>
      <c r="BL602" t="s">
        <v>5737</v>
      </c>
      <c r="BX602" t="s">
        <v>5738</v>
      </c>
    </row>
    <row r="603" spans="21:76" ht="15.75" customHeight="1" x14ac:dyDescent="0.25">
      <c r="U603" s="35"/>
      <c r="V603" s="35"/>
      <c r="W603" s="35"/>
      <c r="BL603" t="s">
        <v>5739</v>
      </c>
      <c r="BX603" t="s">
        <v>5740</v>
      </c>
    </row>
    <row r="604" spans="21:76" ht="15.75" customHeight="1" x14ac:dyDescent="0.25">
      <c r="U604" s="35"/>
      <c r="V604" s="35"/>
      <c r="W604" s="35"/>
      <c r="BL604" t="s">
        <v>5741</v>
      </c>
      <c r="BX604" t="s">
        <v>5742</v>
      </c>
    </row>
    <row r="605" spans="21:76" ht="15.75" customHeight="1" x14ac:dyDescent="0.25">
      <c r="U605" s="35"/>
      <c r="V605" s="35"/>
      <c r="W605" s="35"/>
      <c r="BL605" t="s">
        <v>5743</v>
      </c>
      <c r="BX605" t="s">
        <v>5744</v>
      </c>
    </row>
    <row r="606" spans="21:76" ht="15.75" customHeight="1" x14ac:dyDescent="0.25">
      <c r="U606" s="35"/>
      <c r="V606" s="35"/>
      <c r="W606" s="35"/>
      <c r="BL606" t="s">
        <v>5745</v>
      </c>
      <c r="BX606" t="s">
        <v>5746</v>
      </c>
    </row>
    <row r="607" spans="21:76" ht="15.75" customHeight="1" x14ac:dyDescent="0.25">
      <c r="U607" s="35"/>
      <c r="V607" s="35"/>
      <c r="W607" s="35"/>
      <c r="BL607" t="s">
        <v>5747</v>
      </c>
      <c r="BX607" t="s">
        <v>5748</v>
      </c>
    </row>
    <row r="608" spans="21:76" ht="15.75" customHeight="1" x14ac:dyDescent="0.25">
      <c r="U608" s="35"/>
      <c r="V608" s="35"/>
      <c r="W608" s="35"/>
      <c r="BL608" t="s">
        <v>5749</v>
      </c>
      <c r="BX608" t="s">
        <v>5205</v>
      </c>
    </row>
    <row r="609" spans="21:76" ht="15.75" customHeight="1" x14ac:dyDescent="0.25">
      <c r="U609" s="35"/>
      <c r="V609" s="35"/>
      <c r="W609" s="35"/>
      <c r="BL609" t="s">
        <v>5750</v>
      </c>
      <c r="BX609" t="s">
        <v>5147</v>
      </c>
    </row>
    <row r="610" spans="21:76" ht="15.75" customHeight="1" x14ac:dyDescent="0.25">
      <c r="U610" s="35"/>
      <c r="V610" s="35"/>
      <c r="W610" s="35"/>
      <c r="BL610" t="s">
        <v>5751</v>
      </c>
      <c r="BX610" t="s">
        <v>5752</v>
      </c>
    </row>
    <row r="611" spans="21:76" ht="15.75" customHeight="1" x14ac:dyDescent="0.25">
      <c r="U611" s="35"/>
      <c r="V611" s="35"/>
      <c r="W611" s="35"/>
      <c r="BL611" t="s">
        <v>5753</v>
      </c>
      <c r="BX611" t="s">
        <v>5754</v>
      </c>
    </row>
    <row r="612" spans="21:76" ht="15.75" customHeight="1" x14ac:dyDescent="0.25">
      <c r="U612" s="35"/>
      <c r="V612" s="35"/>
      <c r="W612" s="35"/>
      <c r="BL612" t="s">
        <v>5755</v>
      </c>
      <c r="BX612" t="s">
        <v>5756</v>
      </c>
    </row>
    <row r="613" spans="21:76" ht="15.75" customHeight="1" x14ac:dyDescent="0.25">
      <c r="U613" s="35"/>
      <c r="V613" s="35"/>
      <c r="W613" s="35"/>
      <c r="BL613" t="s">
        <v>5757</v>
      </c>
      <c r="BX613" t="s">
        <v>5758</v>
      </c>
    </row>
    <row r="614" spans="21:76" ht="15.75" customHeight="1" x14ac:dyDescent="0.25">
      <c r="U614" s="35"/>
      <c r="V614" s="35"/>
      <c r="W614" s="35"/>
      <c r="BL614" t="s">
        <v>5759</v>
      </c>
      <c r="BX614" t="s">
        <v>5760</v>
      </c>
    </row>
    <row r="615" spans="21:76" ht="15.75" customHeight="1" x14ac:dyDescent="0.25">
      <c r="U615" s="35"/>
      <c r="V615" s="35"/>
      <c r="W615" s="35"/>
      <c r="BL615" t="s">
        <v>5761</v>
      </c>
      <c r="BX615" t="s">
        <v>5762</v>
      </c>
    </row>
    <row r="616" spans="21:76" ht="15.75" customHeight="1" x14ac:dyDescent="0.25">
      <c r="U616" s="35"/>
      <c r="V616" s="35"/>
      <c r="W616" s="35"/>
      <c r="BL616" t="s">
        <v>5763</v>
      </c>
      <c r="BX616" t="s">
        <v>5764</v>
      </c>
    </row>
    <row r="617" spans="21:76" ht="15.75" customHeight="1" x14ac:dyDescent="0.25">
      <c r="U617" s="35"/>
      <c r="V617" s="35"/>
      <c r="W617" s="35"/>
      <c r="BL617" t="s">
        <v>5765</v>
      </c>
      <c r="BX617" t="s">
        <v>5766</v>
      </c>
    </row>
    <row r="618" spans="21:76" ht="15.75" customHeight="1" x14ac:dyDescent="0.25">
      <c r="U618" s="35"/>
      <c r="V618" s="35"/>
      <c r="W618" s="35"/>
      <c r="BL618" t="s">
        <v>3585</v>
      </c>
      <c r="BX618" t="s">
        <v>5767</v>
      </c>
    </row>
    <row r="619" spans="21:76" ht="15.75" customHeight="1" x14ac:dyDescent="0.25">
      <c r="U619" s="35"/>
      <c r="V619" s="35"/>
      <c r="W619" s="35"/>
      <c r="BL619" t="s">
        <v>5768</v>
      </c>
      <c r="BX619" t="s">
        <v>5769</v>
      </c>
    </row>
    <row r="620" spans="21:76" ht="15.75" customHeight="1" x14ac:dyDescent="0.25">
      <c r="U620" s="35"/>
      <c r="V620" s="35"/>
      <c r="W620" s="35"/>
      <c r="BL620" t="s">
        <v>5770</v>
      </c>
      <c r="BX620" t="s">
        <v>5771</v>
      </c>
    </row>
    <row r="621" spans="21:76" ht="15.75" customHeight="1" x14ac:dyDescent="0.25">
      <c r="U621" s="35"/>
      <c r="V621" s="35"/>
      <c r="W621" s="35"/>
      <c r="BL621" t="s">
        <v>5445</v>
      </c>
      <c r="BX621" t="s">
        <v>5772</v>
      </c>
    </row>
    <row r="622" spans="21:76" ht="15.75" customHeight="1" x14ac:dyDescent="0.25">
      <c r="U622" s="35"/>
      <c r="V622" s="35"/>
      <c r="W622" s="35"/>
      <c r="BL622" t="s">
        <v>3571</v>
      </c>
      <c r="BX622" t="s">
        <v>5773</v>
      </c>
    </row>
    <row r="623" spans="21:76" ht="15.75" customHeight="1" x14ac:dyDescent="0.25">
      <c r="U623" s="35"/>
      <c r="V623" s="35"/>
      <c r="W623" s="35"/>
      <c r="BL623" t="s">
        <v>5774</v>
      </c>
      <c r="BX623" t="s">
        <v>5775</v>
      </c>
    </row>
    <row r="624" spans="21:76" ht="15.75" customHeight="1" x14ac:dyDescent="0.25">
      <c r="U624" s="35"/>
      <c r="V624" s="35"/>
      <c r="W624" s="35"/>
      <c r="BL624" t="s">
        <v>5776</v>
      </c>
      <c r="BX624" t="s">
        <v>5777</v>
      </c>
    </row>
    <row r="625" spans="21:76" ht="15.75" customHeight="1" x14ac:dyDescent="0.25">
      <c r="U625" s="35"/>
      <c r="V625" s="35"/>
      <c r="W625" s="35"/>
      <c r="BL625" t="s">
        <v>5778</v>
      </c>
      <c r="BX625" t="s">
        <v>5779</v>
      </c>
    </row>
    <row r="626" spans="21:76" ht="15.75" customHeight="1" x14ac:dyDescent="0.25">
      <c r="U626" s="35"/>
      <c r="V626" s="35"/>
      <c r="W626" s="35"/>
      <c r="BL626" t="s">
        <v>5780</v>
      </c>
      <c r="BX626" t="s">
        <v>5781</v>
      </c>
    </row>
    <row r="627" spans="21:76" ht="15.75" customHeight="1" x14ac:dyDescent="0.25">
      <c r="U627" s="35"/>
      <c r="V627" s="35"/>
      <c r="W627" s="35"/>
      <c r="BL627" t="s">
        <v>5782</v>
      </c>
      <c r="BX627" t="s">
        <v>5783</v>
      </c>
    </row>
    <row r="628" spans="21:76" ht="15.75" customHeight="1" x14ac:dyDescent="0.25">
      <c r="U628" s="35"/>
      <c r="V628" s="35"/>
      <c r="W628" s="35"/>
      <c r="BL628" t="s">
        <v>5784</v>
      </c>
      <c r="BX628" t="s">
        <v>5785</v>
      </c>
    </row>
    <row r="629" spans="21:76" ht="15.75" customHeight="1" x14ac:dyDescent="0.25">
      <c r="U629" s="35"/>
      <c r="V629" s="35"/>
      <c r="W629" s="35"/>
      <c r="BL629" t="s">
        <v>5786</v>
      </c>
      <c r="BX629" t="s">
        <v>5787</v>
      </c>
    </row>
    <row r="630" spans="21:76" ht="15.75" customHeight="1" x14ac:dyDescent="0.25">
      <c r="U630" s="35"/>
      <c r="V630" s="35"/>
      <c r="W630" s="35"/>
      <c r="BL630" t="s">
        <v>5788</v>
      </c>
      <c r="BX630" t="s">
        <v>5789</v>
      </c>
    </row>
    <row r="631" spans="21:76" ht="15.75" customHeight="1" x14ac:dyDescent="0.25">
      <c r="U631" s="35"/>
      <c r="V631" s="35"/>
      <c r="W631" s="35"/>
      <c r="BL631" t="s">
        <v>5790</v>
      </c>
      <c r="BX631" t="s">
        <v>5791</v>
      </c>
    </row>
    <row r="632" spans="21:76" ht="15.75" customHeight="1" x14ac:dyDescent="0.25">
      <c r="U632" s="35"/>
      <c r="V632" s="35"/>
      <c r="W632" s="35"/>
      <c r="BL632" t="s">
        <v>5792</v>
      </c>
      <c r="BX632" t="s">
        <v>5793</v>
      </c>
    </row>
    <row r="633" spans="21:76" ht="15.75" customHeight="1" x14ac:dyDescent="0.25">
      <c r="U633" s="35"/>
      <c r="V633" s="35"/>
      <c r="W633" s="35"/>
      <c r="BL633" t="s">
        <v>5794</v>
      </c>
      <c r="BX633" t="s">
        <v>4706</v>
      </c>
    </row>
    <row r="634" spans="21:76" ht="15.75" customHeight="1" x14ac:dyDescent="0.25">
      <c r="U634" s="35"/>
      <c r="V634" s="35"/>
      <c r="W634" s="35"/>
      <c r="BL634" t="s">
        <v>5795</v>
      </c>
      <c r="BX634" t="s">
        <v>5796</v>
      </c>
    </row>
    <row r="635" spans="21:76" ht="15.75" customHeight="1" x14ac:dyDescent="0.25">
      <c r="U635" s="35"/>
      <c r="V635" s="35"/>
      <c r="W635" s="35"/>
      <c r="BL635" t="s">
        <v>5797</v>
      </c>
      <c r="BX635" t="s">
        <v>5798</v>
      </c>
    </row>
    <row r="636" spans="21:76" ht="15.75" customHeight="1" x14ac:dyDescent="0.25">
      <c r="U636" s="35"/>
      <c r="V636" s="35"/>
      <c r="W636" s="35"/>
      <c r="BL636" t="s">
        <v>2972</v>
      </c>
      <c r="BX636" t="s">
        <v>5799</v>
      </c>
    </row>
    <row r="637" spans="21:76" ht="15.75" customHeight="1" x14ac:dyDescent="0.25">
      <c r="U637" s="35"/>
      <c r="V637" s="35"/>
      <c r="W637" s="35"/>
      <c r="BL637" t="s">
        <v>5800</v>
      </c>
      <c r="BX637" t="s">
        <v>3747</v>
      </c>
    </row>
    <row r="638" spans="21:76" ht="15.75" customHeight="1" x14ac:dyDescent="0.25">
      <c r="U638" s="35"/>
      <c r="V638" s="35"/>
      <c r="W638" s="35"/>
      <c r="BL638" t="s">
        <v>5801</v>
      </c>
      <c r="BX638" t="s">
        <v>5802</v>
      </c>
    </row>
    <row r="639" spans="21:76" ht="15.75" customHeight="1" x14ac:dyDescent="0.25">
      <c r="U639" s="35"/>
      <c r="V639" s="35"/>
      <c r="W639" s="35"/>
      <c r="BL639" t="s">
        <v>5803</v>
      </c>
      <c r="BX639" t="s">
        <v>5804</v>
      </c>
    </row>
    <row r="640" spans="21:76" ht="15.75" customHeight="1" x14ac:dyDescent="0.25">
      <c r="U640" s="35"/>
      <c r="V640" s="35"/>
      <c r="W640" s="35"/>
      <c r="BL640" t="s">
        <v>5805</v>
      </c>
      <c r="BX640" t="s">
        <v>5806</v>
      </c>
    </row>
    <row r="641" spans="21:76" ht="15.75" customHeight="1" x14ac:dyDescent="0.25">
      <c r="U641" s="35"/>
      <c r="V641" s="35"/>
      <c r="W641" s="35"/>
      <c r="BL641" t="s">
        <v>5807</v>
      </c>
      <c r="BX641" t="s">
        <v>5808</v>
      </c>
    </row>
    <row r="642" spans="21:76" ht="15.75" customHeight="1" x14ac:dyDescent="0.25">
      <c r="U642" s="35"/>
      <c r="V642" s="35"/>
      <c r="W642" s="35"/>
      <c r="BL642" t="s">
        <v>5809</v>
      </c>
      <c r="BX642" t="s">
        <v>5810</v>
      </c>
    </row>
    <row r="643" spans="21:76" ht="15.75" customHeight="1" x14ac:dyDescent="0.25">
      <c r="U643" s="35"/>
      <c r="V643" s="35"/>
      <c r="W643" s="35"/>
      <c r="BL643" t="s">
        <v>5811</v>
      </c>
      <c r="BX643" t="s">
        <v>5812</v>
      </c>
    </row>
    <row r="644" spans="21:76" ht="15.75" customHeight="1" x14ac:dyDescent="0.25">
      <c r="U644" s="35"/>
      <c r="V644" s="35"/>
      <c r="W644" s="35"/>
      <c r="BL644" t="s">
        <v>5813</v>
      </c>
      <c r="BX644" t="s">
        <v>5814</v>
      </c>
    </row>
    <row r="645" spans="21:76" ht="15.75" customHeight="1" x14ac:dyDescent="0.25">
      <c r="U645" s="35"/>
      <c r="V645" s="35"/>
      <c r="W645" s="35"/>
      <c r="BL645" t="s">
        <v>5815</v>
      </c>
      <c r="BX645" t="s">
        <v>5816</v>
      </c>
    </row>
    <row r="646" spans="21:76" ht="15.75" customHeight="1" x14ac:dyDescent="0.25">
      <c r="U646" s="35"/>
      <c r="V646" s="35"/>
      <c r="W646" s="35"/>
      <c r="BL646" t="s">
        <v>5817</v>
      </c>
      <c r="BX646" t="s">
        <v>5818</v>
      </c>
    </row>
    <row r="647" spans="21:76" ht="15.75" customHeight="1" x14ac:dyDescent="0.25">
      <c r="U647" s="35"/>
      <c r="V647" s="35"/>
      <c r="W647" s="35"/>
      <c r="BL647" t="s">
        <v>5819</v>
      </c>
    </row>
    <row r="648" spans="21:76" ht="15.75" customHeight="1" x14ac:dyDescent="0.25">
      <c r="U648" s="35"/>
      <c r="V648" s="35"/>
      <c r="W648" s="35"/>
      <c r="BL648" t="s">
        <v>5820</v>
      </c>
    </row>
    <row r="649" spans="21:76" ht="15.75" customHeight="1" x14ac:dyDescent="0.25">
      <c r="U649" s="35"/>
      <c r="V649" s="35"/>
      <c r="W649" s="35"/>
      <c r="BL649" t="s">
        <v>5821</v>
      </c>
    </row>
    <row r="650" spans="21:76" ht="15.75" customHeight="1" x14ac:dyDescent="0.25">
      <c r="U650" s="35"/>
      <c r="V650" s="35"/>
      <c r="W650" s="35"/>
      <c r="BL650" t="s">
        <v>5822</v>
      </c>
    </row>
    <row r="651" spans="21:76" ht="15.75" customHeight="1" x14ac:dyDescent="0.25">
      <c r="U651" s="35"/>
      <c r="V651" s="35"/>
      <c r="W651" s="35"/>
      <c r="BL651" t="s">
        <v>5823</v>
      </c>
    </row>
    <row r="652" spans="21:76" ht="15.75" customHeight="1" x14ac:dyDescent="0.25">
      <c r="U652" s="35"/>
      <c r="V652" s="35"/>
      <c r="W652" s="35"/>
      <c r="BL652" t="s">
        <v>5824</v>
      </c>
    </row>
    <row r="653" spans="21:76" ht="15.75" customHeight="1" x14ac:dyDescent="0.25">
      <c r="U653" s="35"/>
      <c r="V653" s="35"/>
      <c r="W653" s="35"/>
      <c r="BL653" t="s">
        <v>5825</v>
      </c>
    </row>
    <row r="654" spans="21:76" ht="15.75" customHeight="1" x14ac:dyDescent="0.25">
      <c r="U654" s="35"/>
      <c r="V654" s="35"/>
      <c r="W654" s="35"/>
      <c r="BL654" t="s">
        <v>5826</v>
      </c>
    </row>
    <row r="655" spans="21:76" ht="15.75" customHeight="1" x14ac:dyDescent="0.25">
      <c r="U655" s="35"/>
      <c r="V655" s="35"/>
      <c r="W655" s="35"/>
      <c r="BL655" t="s">
        <v>5827</v>
      </c>
    </row>
    <row r="656" spans="21:76" ht="15.75" customHeight="1" x14ac:dyDescent="0.25">
      <c r="U656" s="35"/>
      <c r="V656" s="35"/>
      <c r="W656" s="35"/>
      <c r="BL656" t="s">
        <v>5828</v>
      </c>
    </row>
    <row r="657" spans="21:64" ht="15.75" customHeight="1" x14ac:dyDescent="0.25">
      <c r="U657" s="35"/>
      <c r="V657" s="35"/>
      <c r="W657" s="35"/>
      <c r="BL657" t="s">
        <v>5829</v>
      </c>
    </row>
    <row r="658" spans="21:64" ht="15.75" customHeight="1" x14ac:dyDescent="0.25">
      <c r="U658" s="35"/>
      <c r="V658" s="35"/>
      <c r="W658" s="35"/>
      <c r="BL658" t="s">
        <v>5830</v>
      </c>
    </row>
    <row r="659" spans="21:64" ht="15.75" customHeight="1" x14ac:dyDescent="0.25">
      <c r="U659" s="35"/>
      <c r="V659" s="35"/>
      <c r="W659" s="35"/>
      <c r="BL659" t="s">
        <v>5831</v>
      </c>
    </row>
    <row r="660" spans="21:64" ht="15.75" customHeight="1" x14ac:dyDescent="0.25">
      <c r="U660" s="35"/>
      <c r="V660" s="35"/>
      <c r="W660" s="35"/>
      <c r="BL660" t="s">
        <v>5832</v>
      </c>
    </row>
    <row r="661" spans="21:64" ht="15.75" customHeight="1" x14ac:dyDescent="0.25">
      <c r="U661" s="35"/>
      <c r="V661" s="35"/>
      <c r="W661" s="35"/>
      <c r="BL661" t="s">
        <v>5833</v>
      </c>
    </row>
    <row r="662" spans="21:64" ht="15.75" customHeight="1" x14ac:dyDescent="0.25">
      <c r="U662" s="35"/>
      <c r="V662" s="35"/>
      <c r="W662" s="35"/>
      <c r="BL662" t="s">
        <v>5834</v>
      </c>
    </row>
    <row r="663" spans="21:64" ht="15.75" customHeight="1" x14ac:dyDescent="0.25">
      <c r="U663" s="35"/>
      <c r="V663" s="35"/>
      <c r="W663" s="35"/>
      <c r="BL663" t="s">
        <v>5835</v>
      </c>
    </row>
    <row r="664" spans="21:64" ht="15.75" customHeight="1" x14ac:dyDescent="0.25">
      <c r="U664" s="35"/>
      <c r="V664" s="35"/>
      <c r="W664" s="35"/>
      <c r="BL664" t="s">
        <v>5836</v>
      </c>
    </row>
    <row r="665" spans="21:64" ht="15.75" customHeight="1" x14ac:dyDescent="0.25">
      <c r="U665" s="35"/>
      <c r="V665" s="35"/>
      <c r="W665" s="35"/>
      <c r="BL665" t="s">
        <v>4961</v>
      </c>
    </row>
    <row r="666" spans="21:64" ht="15.75" customHeight="1" x14ac:dyDescent="0.25">
      <c r="U666" s="35"/>
      <c r="V666" s="35"/>
      <c r="W666" s="35"/>
      <c r="BL666" t="s">
        <v>5837</v>
      </c>
    </row>
    <row r="667" spans="21:64" ht="15.75" customHeight="1" x14ac:dyDescent="0.25">
      <c r="U667" s="35"/>
      <c r="V667" s="35"/>
      <c r="W667" s="35"/>
      <c r="BL667" t="s">
        <v>5838</v>
      </c>
    </row>
    <row r="668" spans="21:64" ht="15.75" customHeight="1" x14ac:dyDescent="0.25">
      <c r="U668" s="35"/>
      <c r="V668" s="35"/>
      <c r="W668" s="35"/>
      <c r="BL668" t="s">
        <v>5839</v>
      </c>
    </row>
    <row r="669" spans="21:64" ht="15.75" customHeight="1" x14ac:dyDescent="0.25">
      <c r="U669" s="35"/>
      <c r="V669" s="35"/>
      <c r="W669" s="35"/>
      <c r="BL669" t="s">
        <v>5840</v>
      </c>
    </row>
    <row r="670" spans="21:64" ht="15.75" customHeight="1" x14ac:dyDescent="0.25">
      <c r="U670" s="35"/>
      <c r="V670" s="35"/>
      <c r="W670" s="35"/>
      <c r="BL670" t="s">
        <v>5841</v>
      </c>
    </row>
    <row r="671" spans="21:64" ht="15.75" customHeight="1" x14ac:dyDescent="0.25">
      <c r="U671" s="35"/>
      <c r="V671" s="35"/>
      <c r="W671" s="35"/>
      <c r="BL671" t="s">
        <v>5842</v>
      </c>
    </row>
    <row r="672" spans="21:64" ht="15.75" customHeight="1" x14ac:dyDescent="0.25">
      <c r="U672" s="35"/>
      <c r="V672" s="35"/>
      <c r="W672" s="35"/>
      <c r="BL672" t="s">
        <v>5843</v>
      </c>
    </row>
    <row r="673" spans="21:64" ht="15.75" customHeight="1" x14ac:dyDescent="0.25">
      <c r="U673" s="35"/>
      <c r="V673" s="35"/>
      <c r="W673" s="35"/>
      <c r="BL673" t="s">
        <v>5844</v>
      </c>
    </row>
    <row r="674" spans="21:64" ht="15.75" customHeight="1" x14ac:dyDescent="0.25">
      <c r="U674" s="35"/>
      <c r="V674" s="35"/>
      <c r="W674" s="35"/>
      <c r="BL674" t="s">
        <v>5845</v>
      </c>
    </row>
    <row r="675" spans="21:64" ht="15.75" customHeight="1" x14ac:dyDescent="0.25">
      <c r="U675" s="35"/>
      <c r="V675" s="35"/>
      <c r="W675" s="35"/>
      <c r="BL675" t="s">
        <v>5846</v>
      </c>
    </row>
    <row r="676" spans="21:64" ht="15.75" customHeight="1" x14ac:dyDescent="0.25">
      <c r="U676" s="35"/>
      <c r="V676" s="35"/>
      <c r="W676" s="35"/>
      <c r="BL676" t="s">
        <v>3730</v>
      </c>
    </row>
    <row r="677" spans="21:64" ht="15.75" customHeight="1" x14ac:dyDescent="0.25">
      <c r="U677" s="35"/>
      <c r="V677" s="35"/>
      <c r="W677" s="35"/>
      <c r="BL677" t="s">
        <v>5847</v>
      </c>
    </row>
    <row r="678" spans="21:64" ht="15.75" customHeight="1" x14ac:dyDescent="0.25">
      <c r="U678" s="35"/>
      <c r="V678" s="35"/>
      <c r="W678" s="35"/>
      <c r="BL678" t="s">
        <v>5848</v>
      </c>
    </row>
    <row r="679" spans="21:64" ht="15.75" customHeight="1" x14ac:dyDescent="0.25">
      <c r="U679" s="35"/>
      <c r="V679" s="35"/>
      <c r="W679" s="35"/>
      <c r="BL679" t="s">
        <v>5849</v>
      </c>
    </row>
    <row r="680" spans="21:64" ht="15.75" customHeight="1" x14ac:dyDescent="0.25">
      <c r="U680" s="35"/>
      <c r="V680" s="35"/>
      <c r="W680" s="35"/>
      <c r="BL680" t="s">
        <v>5850</v>
      </c>
    </row>
    <row r="681" spans="21:64" ht="15.75" customHeight="1" x14ac:dyDescent="0.25">
      <c r="U681" s="35"/>
      <c r="V681" s="35"/>
      <c r="W681" s="35"/>
      <c r="BL681" t="s">
        <v>5851</v>
      </c>
    </row>
    <row r="682" spans="21:64" ht="15.75" customHeight="1" x14ac:dyDescent="0.25">
      <c r="U682" s="35"/>
      <c r="V682" s="35"/>
      <c r="W682" s="35"/>
      <c r="BL682" t="s">
        <v>5852</v>
      </c>
    </row>
    <row r="683" spans="21:64" ht="15.75" customHeight="1" x14ac:dyDescent="0.25">
      <c r="U683" s="35"/>
      <c r="V683" s="35"/>
      <c r="W683" s="35"/>
      <c r="BL683" t="s">
        <v>5853</v>
      </c>
    </row>
    <row r="684" spans="21:64" ht="15.75" customHeight="1" x14ac:dyDescent="0.25">
      <c r="U684" s="35"/>
      <c r="V684" s="35"/>
      <c r="W684" s="35"/>
      <c r="BL684" t="s">
        <v>5854</v>
      </c>
    </row>
    <row r="685" spans="21:64" ht="15.75" customHeight="1" x14ac:dyDescent="0.25">
      <c r="U685" s="35"/>
      <c r="V685" s="35"/>
      <c r="W685" s="35"/>
      <c r="BL685" t="s">
        <v>5855</v>
      </c>
    </row>
    <row r="686" spans="21:64" ht="15.75" customHeight="1" x14ac:dyDescent="0.25">
      <c r="U686" s="35"/>
      <c r="V686" s="35"/>
      <c r="W686" s="35"/>
      <c r="BL686" t="s">
        <v>5856</v>
      </c>
    </row>
    <row r="687" spans="21:64" ht="15.75" customHeight="1" x14ac:dyDescent="0.25">
      <c r="U687" s="35"/>
      <c r="V687" s="35"/>
      <c r="W687" s="35"/>
      <c r="BL687" t="s">
        <v>5857</v>
      </c>
    </row>
    <row r="688" spans="21:64" ht="15.75" customHeight="1" x14ac:dyDescent="0.25">
      <c r="U688" s="35"/>
      <c r="V688" s="35"/>
      <c r="W688" s="35"/>
      <c r="BL688" t="s">
        <v>5858</v>
      </c>
    </row>
    <row r="689" spans="21:64" ht="15.75" customHeight="1" x14ac:dyDescent="0.25">
      <c r="U689" s="35"/>
      <c r="V689" s="35"/>
      <c r="W689" s="35"/>
      <c r="BL689" t="s">
        <v>5859</v>
      </c>
    </row>
    <row r="690" spans="21:64" ht="15.75" customHeight="1" x14ac:dyDescent="0.25">
      <c r="U690" s="35"/>
      <c r="V690" s="35"/>
      <c r="W690" s="35"/>
      <c r="BL690" t="s">
        <v>5860</v>
      </c>
    </row>
    <row r="691" spans="21:64" ht="15.75" customHeight="1" x14ac:dyDescent="0.25">
      <c r="U691" s="35"/>
      <c r="V691" s="35"/>
      <c r="W691" s="35"/>
      <c r="BL691" t="s">
        <v>5861</v>
      </c>
    </row>
    <row r="692" spans="21:64" ht="15.75" customHeight="1" x14ac:dyDescent="0.25">
      <c r="U692" s="35"/>
      <c r="V692" s="35"/>
      <c r="W692" s="35"/>
      <c r="BL692" t="s">
        <v>5862</v>
      </c>
    </row>
    <row r="693" spans="21:64" ht="15.75" customHeight="1" x14ac:dyDescent="0.25">
      <c r="U693" s="35"/>
      <c r="V693" s="35"/>
      <c r="W693" s="35"/>
      <c r="BL693" t="s">
        <v>5863</v>
      </c>
    </row>
    <row r="694" spans="21:64" ht="15.75" customHeight="1" x14ac:dyDescent="0.25">
      <c r="U694" s="35"/>
      <c r="V694" s="35"/>
      <c r="W694" s="35"/>
      <c r="BL694" t="s">
        <v>5864</v>
      </c>
    </row>
    <row r="695" spans="21:64" ht="15.75" customHeight="1" x14ac:dyDescent="0.25">
      <c r="U695" s="35"/>
      <c r="V695" s="35"/>
      <c r="W695" s="35"/>
      <c r="BL695" t="s">
        <v>5865</v>
      </c>
    </row>
    <row r="696" spans="21:64" ht="15.75" customHeight="1" x14ac:dyDescent="0.25">
      <c r="U696" s="35"/>
      <c r="V696" s="35"/>
      <c r="W696" s="35"/>
      <c r="BL696" t="s">
        <v>5866</v>
      </c>
    </row>
    <row r="697" spans="21:64" ht="15.75" customHeight="1" x14ac:dyDescent="0.25">
      <c r="U697" s="35"/>
      <c r="V697" s="35"/>
      <c r="W697" s="35"/>
      <c r="BL697" t="s">
        <v>5867</v>
      </c>
    </row>
    <row r="698" spans="21:64" ht="15.75" customHeight="1" x14ac:dyDescent="0.25">
      <c r="U698" s="35"/>
      <c r="V698" s="35"/>
      <c r="W698" s="35"/>
      <c r="BL698" t="s">
        <v>5868</v>
      </c>
    </row>
    <row r="699" spans="21:64" ht="15.75" customHeight="1" x14ac:dyDescent="0.25">
      <c r="U699" s="35"/>
      <c r="V699" s="35"/>
      <c r="W699" s="35"/>
      <c r="BL699" t="s">
        <v>5869</v>
      </c>
    </row>
    <row r="700" spans="21:64" ht="15.75" customHeight="1" x14ac:dyDescent="0.25">
      <c r="U700" s="35"/>
      <c r="V700" s="35"/>
      <c r="W700" s="35"/>
      <c r="BL700" t="s">
        <v>5870</v>
      </c>
    </row>
    <row r="701" spans="21:64" ht="15.75" customHeight="1" x14ac:dyDescent="0.25">
      <c r="U701" s="35"/>
      <c r="V701" s="35"/>
      <c r="W701" s="35"/>
      <c r="BL701" t="s">
        <v>5871</v>
      </c>
    </row>
    <row r="702" spans="21:64" ht="15.75" customHeight="1" x14ac:dyDescent="0.25">
      <c r="U702" s="35"/>
      <c r="V702" s="35"/>
      <c r="W702" s="35"/>
      <c r="BL702" t="s">
        <v>5872</v>
      </c>
    </row>
    <row r="703" spans="21:64" ht="15.75" customHeight="1" x14ac:dyDescent="0.25">
      <c r="U703" s="35"/>
      <c r="V703" s="35"/>
      <c r="W703" s="35"/>
      <c r="BL703" t="s">
        <v>5873</v>
      </c>
    </row>
    <row r="704" spans="21:64" ht="15.75" customHeight="1" x14ac:dyDescent="0.25">
      <c r="U704" s="35"/>
      <c r="V704" s="35"/>
      <c r="W704" s="35"/>
      <c r="BL704" t="s">
        <v>5874</v>
      </c>
    </row>
    <row r="705" spans="21:64" ht="15.75" customHeight="1" x14ac:dyDescent="0.25">
      <c r="U705" s="35"/>
      <c r="V705" s="35"/>
      <c r="W705" s="35"/>
      <c r="BL705" t="s">
        <v>5875</v>
      </c>
    </row>
    <row r="706" spans="21:64" ht="15.75" customHeight="1" x14ac:dyDescent="0.25">
      <c r="U706" s="35"/>
      <c r="V706" s="35"/>
      <c r="W706" s="35"/>
      <c r="BL706" t="s">
        <v>5876</v>
      </c>
    </row>
    <row r="707" spans="21:64" ht="15.75" customHeight="1" x14ac:dyDescent="0.25">
      <c r="U707" s="35"/>
      <c r="V707" s="35"/>
      <c r="W707" s="35"/>
      <c r="BL707" t="s">
        <v>5877</v>
      </c>
    </row>
    <row r="708" spans="21:64" ht="15.75" customHeight="1" x14ac:dyDescent="0.25">
      <c r="U708" s="35"/>
      <c r="V708" s="35"/>
      <c r="W708" s="35"/>
      <c r="BL708" t="s">
        <v>5878</v>
      </c>
    </row>
    <row r="709" spans="21:64" ht="15.75" customHeight="1" x14ac:dyDescent="0.25">
      <c r="U709" s="35"/>
      <c r="V709" s="35"/>
      <c r="W709" s="35"/>
      <c r="BL709" t="s">
        <v>5879</v>
      </c>
    </row>
    <row r="710" spans="21:64" ht="15.75" customHeight="1" x14ac:dyDescent="0.25">
      <c r="U710" s="35"/>
      <c r="V710" s="35"/>
      <c r="W710" s="35"/>
      <c r="BL710" t="s">
        <v>5880</v>
      </c>
    </row>
    <row r="711" spans="21:64" ht="15.75" customHeight="1" x14ac:dyDescent="0.25">
      <c r="U711" s="35"/>
      <c r="V711" s="35"/>
      <c r="W711" s="35"/>
      <c r="BL711" t="s">
        <v>5881</v>
      </c>
    </row>
    <row r="712" spans="21:64" ht="15.75" customHeight="1" x14ac:dyDescent="0.25">
      <c r="U712" s="35"/>
      <c r="V712" s="35"/>
      <c r="W712" s="35"/>
      <c r="BL712" t="s">
        <v>5882</v>
      </c>
    </row>
    <row r="713" spans="21:64" ht="15.75" customHeight="1" x14ac:dyDescent="0.25">
      <c r="U713" s="35"/>
      <c r="V713" s="35"/>
      <c r="W713" s="35"/>
      <c r="BL713" t="s">
        <v>5883</v>
      </c>
    </row>
    <row r="714" spans="21:64" ht="15.75" customHeight="1" x14ac:dyDescent="0.25">
      <c r="U714" s="35"/>
      <c r="V714" s="35"/>
      <c r="W714" s="35"/>
      <c r="BL714" t="s">
        <v>2259</v>
      </c>
    </row>
    <row r="715" spans="21:64" ht="15.75" customHeight="1" x14ac:dyDescent="0.25">
      <c r="U715" s="35"/>
      <c r="V715" s="35"/>
      <c r="W715" s="35"/>
      <c r="BL715" t="s">
        <v>5190</v>
      </c>
    </row>
    <row r="716" spans="21:64" ht="15.75" customHeight="1" x14ac:dyDescent="0.25">
      <c r="U716" s="35"/>
      <c r="V716" s="35"/>
      <c r="W716" s="35"/>
      <c r="BL716" t="s">
        <v>5884</v>
      </c>
    </row>
    <row r="717" spans="21:64" ht="15.75" customHeight="1" x14ac:dyDescent="0.25">
      <c r="U717" s="35"/>
      <c r="V717" s="35"/>
      <c r="W717" s="35"/>
      <c r="BL717" t="s">
        <v>5885</v>
      </c>
    </row>
    <row r="718" spans="21:64" ht="15.75" customHeight="1" x14ac:dyDescent="0.25">
      <c r="U718" s="35"/>
      <c r="V718" s="35"/>
      <c r="W718" s="35"/>
      <c r="BL718" t="s">
        <v>5886</v>
      </c>
    </row>
    <row r="719" spans="21:64" ht="15.75" customHeight="1" x14ac:dyDescent="0.25">
      <c r="U719" s="35"/>
      <c r="V719" s="35"/>
      <c r="W719" s="35"/>
      <c r="BL719" t="s">
        <v>5887</v>
      </c>
    </row>
    <row r="720" spans="21:64" ht="15.75" customHeight="1" x14ac:dyDescent="0.25">
      <c r="U720" s="35"/>
      <c r="V720" s="35"/>
      <c r="W720" s="35"/>
      <c r="BL720" t="s">
        <v>5888</v>
      </c>
    </row>
    <row r="721" spans="21:64" ht="15.75" customHeight="1" x14ac:dyDescent="0.25">
      <c r="U721" s="35"/>
      <c r="V721" s="35"/>
      <c r="W721" s="35"/>
      <c r="BL721" t="s">
        <v>5889</v>
      </c>
    </row>
    <row r="722" spans="21:64" ht="15.75" customHeight="1" x14ac:dyDescent="0.25">
      <c r="U722" s="35"/>
      <c r="V722" s="35"/>
      <c r="W722" s="35"/>
      <c r="BL722" t="s">
        <v>5890</v>
      </c>
    </row>
    <row r="723" spans="21:64" ht="15.75" customHeight="1" x14ac:dyDescent="0.25">
      <c r="U723" s="35"/>
      <c r="V723" s="35"/>
      <c r="W723" s="35"/>
      <c r="BL723" t="s">
        <v>5891</v>
      </c>
    </row>
    <row r="724" spans="21:64" ht="15.75" customHeight="1" x14ac:dyDescent="0.25">
      <c r="U724" s="35"/>
      <c r="V724" s="35"/>
      <c r="W724" s="35"/>
      <c r="BL724" t="s">
        <v>5892</v>
      </c>
    </row>
    <row r="725" spans="21:64" ht="15.75" customHeight="1" x14ac:dyDescent="0.25">
      <c r="U725" s="35"/>
      <c r="V725" s="35"/>
      <c r="W725" s="35"/>
      <c r="BL725" t="s">
        <v>5893</v>
      </c>
    </row>
    <row r="726" spans="21:64" ht="15.75" customHeight="1" x14ac:dyDescent="0.25">
      <c r="U726" s="35"/>
      <c r="V726" s="35"/>
      <c r="W726" s="35"/>
      <c r="BL726" t="s">
        <v>5894</v>
      </c>
    </row>
    <row r="727" spans="21:64" ht="15.75" customHeight="1" x14ac:dyDescent="0.25">
      <c r="U727" s="35"/>
      <c r="V727" s="35"/>
      <c r="W727" s="35"/>
      <c r="BL727" t="s">
        <v>5895</v>
      </c>
    </row>
    <row r="728" spans="21:64" ht="15.75" customHeight="1" x14ac:dyDescent="0.25">
      <c r="U728" s="35"/>
      <c r="V728" s="35"/>
      <c r="W728" s="35"/>
      <c r="BL728" t="s">
        <v>5896</v>
      </c>
    </row>
    <row r="729" spans="21:64" ht="15.75" customHeight="1" x14ac:dyDescent="0.25">
      <c r="U729" s="35"/>
      <c r="V729" s="35"/>
      <c r="W729" s="35"/>
      <c r="BL729" t="s">
        <v>5897</v>
      </c>
    </row>
    <row r="730" spans="21:64" ht="15.75" customHeight="1" x14ac:dyDescent="0.25">
      <c r="U730" s="35"/>
      <c r="V730" s="35"/>
      <c r="W730" s="35"/>
      <c r="BL730" t="s">
        <v>5898</v>
      </c>
    </row>
    <row r="731" spans="21:64" ht="15.75" customHeight="1" x14ac:dyDescent="0.25">
      <c r="U731" s="35"/>
      <c r="V731" s="35"/>
      <c r="W731" s="35"/>
      <c r="BL731" t="s">
        <v>5899</v>
      </c>
    </row>
    <row r="732" spans="21:64" ht="15.75" customHeight="1" x14ac:dyDescent="0.25">
      <c r="U732" s="35"/>
      <c r="V732" s="35"/>
      <c r="W732" s="35"/>
      <c r="BL732" t="s">
        <v>5900</v>
      </c>
    </row>
    <row r="733" spans="21:64" ht="15.75" customHeight="1" x14ac:dyDescent="0.25">
      <c r="U733" s="35"/>
      <c r="V733" s="35"/>
      <c r="W733" s="35"/>
      <c r="BL733" t="s">
        <v>5901</v>
      </c>
    </row>
    <row r="734" spans="21:64" ht="15.75" customHeight="1" x14ac:dyDescent="0.25">
      <c r="U734" s="35"/>
      <c r="V734" s="35"/>
      <c r="W734" s="35"/>
      <c r="BL734" t="s">
        <v>5902</v>
      </c>
    </row>
    <row r="735" spans="21:64" ht="15.75" customHeight="1" x14ac:dyDescent="0.25">
      <c r="U735" s="35"/>
      <c r="V735" s="35"/>
      <c r="W735" s="35"/>
      <c r="BL735" t="s">
        <v>5903</v>
      </c>
    </row>
    <row r="736" spans="21:64" ht="15.75" customHeight="1" x14ac:dyDescent="0.25">
      <c r="U736" s="35"/>
      <c r="V736" s="35"/>
      <c r="W736" s="35"/>
      <c r="BL736" t="s">
        <v>3925</v>
      </c>
    </row>
    <row r="737" spans="21:64" ht="15.75" customHeight="1" x14ac:dyDescent="0.25">
      <c r="U737" s="35"/>
      <c r="V737" s="35"/>
      <c r="W737" s="35"/>
      <c r="BL737" t="s">
        <v>5904</v>
      </c>
    </row>
    <row r="738" spans="21:64" ht="15.75" customHeight="1" x14ac:dyDescent="0.25">
      <c r="U738" s="35"/>
      <c r="V738" s="35"/>
      <c r="W738" s="35"/>
      <c r="BL738" t="s">
        <v>5905</v>
      </c>
    </row>
    <row r="739" spans="21:64" ht="15.75" customHeight="1" x14ac:dyDescent="0.25">
      <c r="U739" s="35"/>
      <c r="V739" s="35"/>
      <c r="W739" s="35"/>
      <c r="BL739" t="s">
        <v>5906</v>
      </c>
    </row>
    <row r="740" spans="21:64" ht="15.75" customHeight="1" x14ac:dyDescent="0.25">
      <c r="U740" s="35"/>
      <c r="V740" s="35"/>
      <c r="W740" s="35"/>
      <c r="BL740" t="s">
        <v>5907</v>
      </c>
    </row>
    <row r="741" spans="21:64" ht="15.75" customHeight="1" x14ac:dyDescent="0.25">
      <c r="U741" s="35"/>
      <c r="V741" s="35"/>
      <c r="W741" s="35"/>
      <c r="BL741" t="s">
        <v>5908</v>
      </c>
    </row>
    <row r="742" spans="21:64" ht="15.75" customHeight="1" x14ac:dyDescent="0.25">
      <c r="U742" s="35"/>
      <c r="V742" s="35"/>
      <c r="W742" s="35"/>
      <c r="BL742" t="s">
        <v>5909</v>
      </c>
    </row>
    <row r="743" spans="21:64" ht="15.75" customHeight="1" x14ac:dyDescent="0.25">
      <c r="U743" s="35"/>
      <c r="V743" s="35"/>
      <c r="W743" s="35"/>
      <c r="BL743" t="s">
        <v>5910</v>
      </c>
    </row>
    <row r="744" spans="21:64" ht="15.75" customHeight="1" x14ac:dyDescent="0.25">
      <c r="U744" s="35"/>
      <c r="V744" s="35"/>
      <c r="W744" s="35"/>
      <c r="BL744" t="s">
        <v>5911</v>
      </c>
    </row>
    <row r="745" spans="21:64" ht="15.75" customHeight="1" x14ac:dyDescent="0.25">
      <c r="U745" s="35"/>
      <c r="V745" s="35"/>
      <c r="W745" s="35"/>
      <c r="BL745" t="s">
        <v>4079</v>
      </c>
    </row>
    <row r="746" spans="21:64" ht="15.75" customHeight="1" x14ac:dyDescent="0.25">
      <c r="U746" s="35"/>
      <c r="V746" s="35"/>
      <c r="W746" s="35"/>
      <c r="BL746" t="s">
        <v>5912</v>
      </c>
    </row>
    <row r="747" spans="21:64" ht="15.75" customHeight="1" x14ac:dyDescent="0.25">
      <c r="U747" s="35"/>
      <c r="V747" s="35"/>
      <c r="W747" s="35"/>
      <c r="BL747" t="s">
        <v>5913</v>
      </c>
    </row>
    <row r="748" spans="21:64" ht="15.75" customHeight="1" x14ac:dyDescent="0.25">
      <c r="U748" s="35"/>
      <c r="V748" s="35"/>
      <c r="W748" s="35"/>
      <c r="BL748" t="s">
        <v>5914</v>
      </c>
    </row>
    <row r="749" spans="21:64" ht="15.75" customHeight="1" x14ac:dyDescent="0.25">
      <c r="U749" s="35"/>
      <c r="V749" s="35"/>
      <c r="W749" s="35"/>
      <c r="BL749" t="s">
        <v>5915</v>
      </c>
    </row>
    <row r="750" spans="21:64" ht="15.75" customHeight="1" x14ac:dyDescent="0.25">
      <c r="U750" s="35"/>
      <c r="V750" s="35"/>
      <c r="W750" s="35"/>
      <c r="BL750" t="s">
        <v>5916</v>
      </c>
    </row>
    <row r="751" spans="21:64" ht="15.75" customHeight="1" x14ac:dyDescent="0.25">
      <c r="U751" s="35"/>
      <c r="V751" s="35"/>
      <c r="W751" s="35"/>
      <c r="BL751" t="s">
        <v>5917</v>
      </c>
    </row>
    <row r="752" spans="21:64" ht="15.75" customHeight="1" x14ac:dyDescent="0.25">
      <c r="U752" s="35"/>
      <c r="V752" s="35"/>
      <c r="W752" s="35"/>
      <c r="BL752" t="s">
        <v>5918</v>
      </c>
    </row>
    <row r="753" spans="21:64" ht="15.75" customHeight="1" x14ac:dyDescent="0.25">
      <c r="U753" s="35"/>
      <c r="V753" s="35"/>
      <c r="W753" s="35"/>
      <c r="BL753" t="s">
        <v>5919</v>
      </c>
    </row>
    <row r="754" spans="21:64" ht="15.75" customHeight="1" x14ac:dyDescent="0.25">
      <c r="U754" s="35"/>
      <c r="V754" s="35"/>
      <c r="W754" s="35"/>
      <c r="BL754" t="s">
        <v>5920</v>
      </c>
    </row>
    <row r="755" spans="21:64" ht="15.75" customHeight="1" x14ac:dyDescent="0.25">
      <c r="U755" s="35"/>
      <c r="V755" s="35"/>
      <c r="W755" s="35"/>
      <c r="BL755" t="s">
        <v>5921</v>
      </c>
    </row>
    <row r="756" spans="21:64" ht="15.75" customHeight="1" x14ac:dyDescent="0.25">
      <c r="U756" s="35"/>
      <c r="V756" s="35"/>
      <c r="W756" s="35"/>
      <c r="BL756" t="s">
        <v>5922</v>
      </c>
    </row>
    <row r="757" spans="21:64" ht="15.75" customHeight="1" x14ac:dyDescent="0.25">
      <c r="U757" s="35"/>
      <c r="V757" s="35"/>
      <c r="W757" s="35"/>
      <c r="BL757" t="s">
        <v>5923</v>
      </c>
    </row>
    <row r="758" spans="21:64" ht="15.75" customHeight="1" x14ac:dyDescent="0.25">
      <c r="U758" s="35"/>
      <c r="V758" s="35"/>
      <c r="W758" s="35"/>
      <c r="BL758" t="s">
        <v>5924</v>
      </c>
    </row>
    <row r="759" spans="21:64" ht="15.75" customHeight="1" x14ac:dyDescent="0.25">
      <c r="U759" s="35"/>
      <c r="V759" s="35"/>
      <c r="W759" s="35"/>
      <c r="BL759" t="s">
        <v>5925</v>
      </c>
    </row>
    <row r="760" spans="21:64" ht="15.75" customHeight="1" x14ac:dyDescent="0.25">
      <c r="U760" s="35"/>
      <c r="V760" s="35"/>
      <c r="W760" s="35"/>
      <c r="BL760" t="s">
        <v>5926</v>
      </c>
    </row>
    <row r="761" spans="21:64" ht="15.75" customHeight="1" x14ac:dyDescent="0.25">
      <c r="U761" s="35"/>
      <c r="V761" s="35"/>
      <c r="W761" s="35"/>
      <c r="BL761" t="s">
        <v>5927</v>
      </c>
    </row>
    <row r="762" spans="21:64" ht="15.75" customHeight="1" x14ac:dyDescent="0.25">
      <c r="U762" s="35"/>
      <c r="V762" s="35"/>
      <c r="W762" s="35"/>
      <c r="BL762" t="s">
        <v>5928</v>
      </c>
    </row>
    <row r="763" spans="21:64" ht="15.75" customHeight="1" x14ac:dyDescent="0.25">
      <c r="U763" s="35"/>
      <c r="V763" s="35"/>
      <c r="W763" s="35"/>
      <c r="BL763" t="s">
        <v>5929</v>
      </c>
    </row>
    <row r="764" spans="21:64" ht="15.75" customHeight="1" x14ac:dyDescent="0.25">
      <c r="U764" s="35"/>
      <c r="V764" s="35"/>
      <c r="W764" s="35"/>
      <c r="BL764" t="s">
        <v>5930</v>
      </c>
    </row>
    <row r="765" spans="21:64" ht="15.75" customHeight="1" x14ac:dyDescent="0.25">
      <c r="U765" s="35"/>
      <c r="V765" s="35"/>
      <c r="W765" s="35"/>
      <c r="BL765" t="s">
        <v>5931</v>
      </c>
    </row>
    <row r="766" spans="21:64" ht="15.75" customHeight="1" x14ac:dyDescent="0.25">
      <c r="U766" s="35"/>
      <c r="V766" s="35"/>
      <c r="W766" s="35"/>
      <c r="BL766" t="s">
        <v>5932</v>
      </c>
    </row>
    <row r="767" spans="21:64" ht="15.75" customHeight="1" x14ac:dyDescent="0.25">
      <c r="U767" s="35"/>
      <c r="V767" s="35"/>
      <c r="W767" s="35"/>
      <c r="BL767" t="s">
        <v>5933</v>
      </c>
    </row>
    <row r="768" spans="21:64" ht="15.75" customHeight="1" x14ac:dyDescent="0.25">
      <c r="U768" s="35"/>
      <c r="V768" s="35"/>
      <c r="W768" s="35"/>
      <c r="BL768" t="s">
        <v>5934</v>
      </c>
    </row>
    <row r="769" spans="21:64" ht="15.75" customHeight="1" x14ac:dyDescent="0.25">
      <c r="U769" s="35"/>
      <c r="V769" s="35"/>
      <c r="W769" s="35"/>
      <c r="BL769" t="s">
        <v>5935</v>
      </c>
    </row>
    <row r="770" spans="21:64" ht="15.75" customHeight="1" x14ac:dyDescent="0.25">
      <c r="U770" s="35"/>
      <c r="V770" s="35"/>
      <c r="W770" s="35"/>
      <c r="BL770" t="s">
        <v>5936</v>
      </c>
    </row>
    <row r="771" spans="21:64" ht="15.75" customHeight="1" x14ac:dyDescent="0.25">
      <c r="U771" s="35"/>
      <c r="V771" s="35"/>
      <c r="W771" s="35"/>
      <c r="BL771" t="s">
        <v>5937</v>
      </c>
    </row>
    <row r="772" spans="21:64" ht="15.75" customHeight="1" x14ac:dyDescent="0.25">
      <c r="U772" s="35"/>
      <c r="V772" s="35"/>
      <c r="W772" s="35"/>
      <c r="BL772" t="s">
        <v>5938</v>
      </c>
    </row>
    <row r="773" spans="21:64" ht="15.75" customHeight="1" x14ac:dyDescent="0.25">
      <c r="U773" s="35"/>
      <c r="V773" s="35"/>
      <c r="W773" s="35"/>
      <c r="BL773" t="s">
        <v>5939</v>
      </c>
    </row>
    <row r="774" spans="21:64" ht="15.75" customHeight="1" x14ac:dyDescent="0.25">
      <c r="U774" s="35"/>
      <c r="V774" s="35"/>
      <c r="W774" s="35"/>
      <c r="BL774" t="s">
        <v>5940</v>
      </c>
    </row>
    <row r="775" spans="21:64" ht="15.75" customHeight="1" x14ac:dyDescent="0.25">
      <c r="U775" s="35"/>
      <c r="V775" s="35"/>
      <c r="W775" s="35"/>
      <c r="BL775" t="s">
        <v>5941</v>
      </c>
    </row>
    <row r="776" spans="21:64" ht="15.75" customHeight="1" x14ac:dyDescent="0.25">
      <c r="U776" s="35"/>
      <c r="V776" s="35"/>
      <c r="W776" s="35"/>
      <c r="BL776" t="s">
        <v>5942</v>
      </c>
    </row>
    <row r="777" spans="21:64" ht="15.75" customHeight="1" x14ac:dyDescent="0.25">
      <c r="U777" s="35"/>
      <c r="V777" s="35"/>
      <c r="W777" s="35"/>
      <c r="BL777" t="s">
        <v>5943</v>
      </c>
    </row>
    <row r="778" spans="21:64" ht="15.75" customHeight="1" x14ac:dyDescent="0.25">
      <c r="U778" s="35"/>
      <c r="V778" s="35"/>
      <c r="W778" s="35"/>
      <c r="BL778" t="s">
        <v>5944</v>
      </c>
    </row>
    <row r="779" spans="21:64" ht="15.75" customHeight="1" x14ac:dyDescent="0.25">
      <c r="U779" s="35"/>
      <c r="V779" s="35"/>
      <c r="W779" s="35"/>
      <c r="BL779" t="s">
        <v>5945</v>
      </c>
    </row>
    <row r="780" spans="21:64" ht="15.75" customHeight="1" x14ac:dyDescent="0.25">
      <c r="U780" s="35"/>
      <c r="V780" s="35"/>
      <c r="W780" s="35"/>
      <c r="BL780" t="s">
        <v>5946</v>
      </c>
    </row>
    <row r="781" spans="21:64" ht="15.75" customHeight="1" x14ac:dyDescent="0.25">
      <c r="U781" s="35"/>
      <c r="V781" s="35"/>
      <c r="W781" s="35"/>
      <c r="BL781" t="s">
        <v>5947</v>
      </c>
    </row>
    <row r="782" spans="21:64" ht="15.75" customHeight="1" x14ac:dyDescent="0.25">
      <c r="U782" s="35"/>
      <c r="V782" s="35"/>
      <c r="W782" s="35"/>
      <c r="BL782" t="s">
        <v>5948</v>
      </c>
    </row>
    <row r="783" spans="21:64" ht="15.75" customHeight="1" x14ac:dyDescent="0.25">
      <c r="U783" s="35"/>
      <c r="V783" s="35"/>
      <c r="W783" s="35"/>
      <c r="BL783" t="s">
        <v>5949</v>
      </c>
    </row>
    <row r="784" spans="21:64" ht="15.75" customHeight="1" x14ac:dyDescent="0.25">
      <c r="U784" s="35"/>
      <c r="V784" s="35"/>
      <c r="W784" s="35"/>
      <c r="BL784" t="s">
        <v>5950</v>
      </c>
    </row>
    <row r="785" spans="21:64" ht="15.75" customHeight="1" x14ac:dyDescent="0.25">
      <c r="U785" s="35"/>
      <c r="V785" s="35"/>
      <c r="W785" s="35"/>
      <c r="BL785" t="s">
        <v>5951</v>
      </c>
    </row>
    <row r="786" spans="21:64" ht="15.75" customHeight="1" x14ac:dyDescent="0.25">
      <c r="U786" s="35"/>
      <c r="V786" s="35"/>
      <c r="W786" s="35"/>
      <c r="BL786" t="s">
        <v>5952</v>
      </c>
    </row>
    <row r="787" spans="21:64" ht="15.75" customHeight="1" x14ac:dyDescent="0.25">
      <c r="U787" s="35"/>
      <c r="V787" s="35"/>
      <c r="W787" s="35"/>
      <c r="BL787" t="s">
        <v>5953</v>
      </c>
    </row>
    <row r="788" spans="21:64" ht="15.75" customHeight="1" x14ac:dyDescent="0.25">
      <c r="U788" s="35"/>
      <c r="V788" s="35"/>
      <c r="W788" s="35"/>
      <c r="BL788" t="s">
        <v>5954</v>
      </c>
    </row>
    <row r="789" spans="21:64" ht="15.75" customHeight="1" x14ac:dyDescent="0.25">
      <c r="U789" s="35"/>
      <c r="V789" s="35"/>
      <c r="W789" s="35"/>
      <c r="BL789" t="s">
        <v>5955</v>
      </c>
    </row>
    <row r="790" spans="21:64" ht="15.75" customHeight="1" x14ac:dyDescent="0.25">
      <c r="U790" s="35"/>
      <c r="V790" s="35"/>
      <c r="W790" s="35"/>
      <c r="BL790" t="s">
        <v>5956</v>
      </c>
    </row>
    <row r="791" spans="21:64" ht="15.75" customHeight="1" x14ac:dyDescent="0.25">
      <c r="U791" s="35"/>
      <c r="V791" s="35"/>
      <c r="W791" s="35"/>
      <c r="BL791" t="s">
        <v>5957</v>
      </c>
    </row>
    <row r="792" spans="21:64" ht="15.75" customHeight="1" x14ac:dyDescent="0.25">
      <c r="U792" s="35"/>
      <c r="V792" s="35"/>
      <c r="W792" s="35"/>
      <c r="BL792" t="s">
        <v>5958</v>
      </c>
    </row>
    <row r="793" spans="21:64" ht="15.75" customHeight="1" x14ac:dyDescent="0.25">
      <c r="U793" s="35"/>
      <c r="V793" s="35"/>
      <c r="W793" s="35"/>
      <c r="BL793" t="s">
        <v>5959</v>
      </c>
    </row>
    <row r="794" spans="21:64" ht="15.75" customHeight="1" x14ac:dyDescent="0.25">
      <c r="U794" s="35"/>
      <c r="V794" s="35"/>
      <c r="W794" s="35"/>
      <c r="BL794" t="s">
        <v>5960</v>
      </c>
    </row>
    <row r="795" spans="21:64" ht="15.75" customHeight="1" x14ac:dyDescent="0.25">
      <c r="U795" s="35"/>
      <c r="V795" s="35"/>
      <c r="W795" s="35"/>
      <c r="BL795" t="s">
        <v>5961</v>
      </c>
    </row>
    <row r="796" spans="21:64" ht="15.75" customHeight="1" x14ac:dyDescent="0.25">
      <c r="U796" s="35"/>
      <c r="V796" s="35"/>
      <c r="W796" s="35"/>
      <c r="BL796" t="s">
        <v>5962</v>
      </c>
    </row>
    <row r="797" spans="21:64" ht="15.75" customHeight="1" x14ac:dyDescent="0.25">
      <c r="U797" s="35"/>
      <c r="V797" s="35"/>
      <c r="W797" s="35"/>
      <c r="BL797" t="s">
        <v>5963</v>
      </c>
    </row>
    <row r="798" spans="21:64" ht="15.75" customHeight="1" x14ac:dyDescent="0.25">
      <c r="U798" s="35"/>
      <c r="V798" s="35"/>
      <c r="W798" s="35"/>
      <c r="BL798" t="s">
        <v>5964</v>
      </c>
    </row>
    <row r="799" spans="21:64" ht="15.75" customHeight="1" x14ac:dyDescent="0.25">
      <c r="U799" s="35"/>
      <c r="V799" s="35"/>
      <c r="W799" s="35"/>
      <c r="BL799" t="s">
        <v>5965</v>
      </c>
    </row>
    <row r="800" spans="21:64" ht="15.75" customHeight="1" x14ac:dyDescent="0.25">
      <c r="U800" s="35"/>
      <c r="V800" s="35"/>
      <c r="W800" s="35"/>
      <c r="BL800" t="s">
        <v>5966</v>
      </c>
    </row>
    <row r="801" spans="21:64" ht="15.75" customHeight="1" x14ac:dyDescent="0.25">
      <c r="U801" s="35"/>
      <c r="V801" s="35"/>
      <c r="W801" s="35"/>
      <c r="BL801" t="s">
        <v>5123</v>
      </c>
    </row>
    <row r="802" spans="21:64" ht="15.75" customHeight="1" x14ac:dyDescent="0.25">
      <c r="U802" s="35"/>
      <c r="V802" s="35"/>
      <c r="W802" s="35"/>
      <c r="BL802" t="s">
        <v>5728</v>
      </c>
    </row>
    <row r="803" spans="21:64" ht="15.75" customHeight="1" x14ac:dyDescent="0.25">
      <c r="U803" s="35"/>
      <c r="V803" s="35"/>
      <c r="W803" s="35"/>
      <c r="BL803" t="s">
        <v>5967</v>
      </c>
    </row>
    <row r="804" spans="21:64" ht="15.75" customHeight="1" x14ac:dyDescent="0.25">
      <c r="U804" s="35"/>
      <c r="V804" s="35"/>
      <c r="W804" s="35"/>
      <c r="BL804" t="s">
        <v>5968</v>
      </c>
    </row>
    <row r="805" spans="21:64" ht="15.75" customHeight="1" x14ac:dyDescent="0.25">
      <c r="U805" s="35"/>
      <c r="V805" s="35"/>
      <c r="W805" s="35"/>
      <c r="BL805" t="s">
        <v>5969</v>
      </c>
    </row>
    <row r="806" spans="21:64" ht="15.75" customHeight="1" x14ac:dyDescent="0.25">
      <c r="U806" s="35"/>
      <c r="V806" s="35"/>
      <c r="W806" s="35"/>
      <c r="BL806" t="s">
        <v>5970</v>
      </c>
    </row>
    <row r="807" spans="21:64" ht="15.75" customHeight="1" x14ac:dyDescent="0.25">
      <c r="U807" s="35"/>
      <c r="V807" s="35"/>
      <c r="W807" s="35"/>
      <c r="BL807" t="s">
        <v>5971</v>
      </c>
    </row>
    <row r="808" spans="21:64" ht="15.75" customHeight="1" x14ac:dyDescent="0.25">
      <c r="U808" s="35"/>
      <c r="V808" s="35"/>
      <c r="W808" s="35"/>
      <c r="BL808" t="s">
        <v>5972</v>
      </c>
    </row>
    <row r="809" spans="21:64" ht="15.75" customHeight="1" x14ac:dyDescent="0.25">
      <c r="U809" s="35"/>
      <c r="V809" s="35"/>
      <c r="W809" s="35"/>
      <c r="BL809" t="s">
        <v>5973</v>
      </c>
    </row>
    <row r="810" spans="21:64" ht="15.75" customHeight="1" x14ac:dyDescent="0.25">
      <c r="U810" s="35"/>
      <c r="V810" s="35"/>
      <c r="W810" s="35"/>
      <c r="BL810" t="s">
        <v>5974</v>
      </c>
    </row>
    <row r="811" spans="21:64" ht="15.75" customHeight="1" x14ac:dyDescent="0.25">
      <c r="U811" s="35"/>
      <c r="V811" s="35"/>
      <c r="W811" s="35"/>
      <c r="BL811" t="s">
        <v>5975</v>
      </c>
    </row>
    <row r="812" spans="21:64" ht="15.75" customHeight="1" x14ac:dyDescent="0.25">
      <c r="U812" s="35"/>
      <c r="V812" s="35"/>
      <c r="W812" s="35"/>
      <c r="BL812" t="s">
        <v>5162</v>
      </c>
    </row>
    <row r="813" spans="21:64" ht="15.75" customHeight="1" x14ac:dyDescent="0.25">
      <c r="U813" s="35"/>
      <c r="V813" s="35"/>
      <c r="W813" s="35"/>
      <c r="BL813" t="s">
        <v>5976</v>
      </c>
    </row>
    <row r="814" spans="21:64" ht="15.75" customHeight="1" x14ac:dyDescent="0.25">
      <c r="U814" s="35"/>
      <c r="V814" s="35"/>
      <c r="W814" s="35"/>
      <c r="BL814" t="s">
        <v>5977</v>
      </c>
    </row>
    <row r="815" spans="21:64" ht="15.75" customHeight="1" x14ac:dyDescent="0.25">
      <c r="U815" s="35"/>
      <c r="V815" s="35"/>
      <c r="W815" s="35"/>
      <c r="BL815" t="s">
        <v>5978</v>
      </c>
    </row>
    <row r="816" spans="21:64" ht="15.75" customHeight="1" x14ac:dyDescent="0.25">
      <c r="U816" s="35"/>
      <c r="V816" s="35"/>
      <c r="W816" s="35"/>
      <c r="BL816" t="s">
        <v>5979</v>
      </c>
    </row>
    <row r="817" spans="21:64" ht="15.75" customHeight="1" x14ac:dyDescent="0.25">
      <c r="U817" s="35"/>
      <c r="V817" s="35"/>
      <c r="W817" s="35"/>
      <c r="BL817" t="s">
        <v>5980</v>
      </c>
    </row>
    <row r="818" spans="21:64" ht="15.75" customHeight="1" x14ac:dyDescent="0.25">
      <c r="U818" s="35"/>
      <c r="V818" s="35"/>
      <c r="W818" s="35"/>
      <c r="BL818" t="s">
        <v>5981</v>
      </c>
    </row>
    <row r="819" spans="21:64" ht="15.75" customHeight="1" x14ac:dyDescent="0.25">
      <c r="U819" s="35"/>
      <c r="V819" s="35"/>
      <c r="W819" s="35"/>
      <c r="BL819" t="s">
        <v>5772</v>
      </c>
    </row>
    <row r="820" spans="21:64" ht="15.75" customHeight="1" x14ac:dyDescent="0.25">
      <c r="U820" s="35"/>
      <c r="V820" s="35"/>
      <c r="W820" s="35"/>
      <c r="BL820" t="s">
        <v>5982</v>
      </c>
    </row>
    <row r="821" spans="21:64" ht="15.75" customHeight="1" x14ac:dyDescent="0.25">
      <c r="U821" s="35"/>
      <c r="V821" s="35"/>
      <c r="W821" s="35"/>
      <c r="BL821" t="s">
        <v>5983</v>
      </c>
    </row>
    <row r="822" spans="21:64" ht="15.75" customHeight="1" x14ac:dyDescent="0.25">
      <c r="U822" s="35"/>
      <c r="V822" s="35"/>
      <c r="W822" s="35"/>
      <c r="BL822" t="s">
        <v>5984</v>
      </c>
    </row>
    <row r="823" spans="21:64" ht="15.75" customHeight="1" x14ac:dyDescent="0.25">
      <c r="U823" s="35"/>
      <c r="V823" s="35"/>
      <c r="W823" s="35"/>
      <c r="BL823" t="s">
        <v>5985</v>
      </c>
    </row>
    <row r="824" spans="21:64" ht="15.75" customHeight="1" x14ac:dyDescent="0.25">
      <c r="U824" s="35"/>
      <c r="V824" s="35"/>
      <c r="W824" s="35"/>
      <c r="BL824" t="s">
        <v>5986</v>
      </c>
    </row>
    <row r="825" spans="21:64" ht="15.75" customHeight="1" x14ac:dyDescent="0.25">
      <c r="U825" s="35"/>
      <c r="V825" s="35"/>
      <c r="W825" s="35"/>
      <c r="BL825" t="s">
        <v>5987</v>
      </c>
    </row>
    <row r="826" spans="21:64" ht="15.75" customHeight="1" x14ac:dyDescent="0.25">
      <c r="U826" s="35"/>
      <c r="V826" s="35"/>
      <c r="W826" s="35"/>
      <c r="BL826" t="s">
        <v>5988</v>
      </c>
    </row>
    <row r="827" spans="21:64" ht="15.75" customHeight="1" x14ac:dyDescent="0.25">
      <c r="U827" s="35"/>
      <c r="V827" s="35"/>
      <c r="W827" s="35"/>
      <c r="BL827" t="s">
        <v>5989</v>
      </c>
    </row>
    <row r="828" spans="21:64" ht="15.75" customHeight="1" x14ac:dyDescent="0.25">
      <c r="U828" s="35"/>
      <c r="V828" s="35"/>
      <c r="W828" s="35"/>
      <c r="BL828" t="s">
        <v>5990</v>
      </c>
    </row>
    <row r="829" spans="21:64" ht="15.75" customHeight="1" x14ac:dyDescent="0.25">
      <c r="U829" s="35"/>
      <c r="V829" s="35"/>
      <c r="W829" s="35"/>
      <c r="BL829" t="s">
        <v>5991</v>
      </c>
    </row>
    <row r="830" spans="21:64" ht="15.75" customHeight="1" x14ac:dyDescent="0.25">
      <c r="U830" s="35"/>
      <c r="V830" s="35"/>
      <c r="W830" s="35"/>
      <c r="BL830" t="s">
        <v>5992</v>
      </c>
    </row>
    <row r="831" spans="21:64" ht="15.75" customHeight="1" x14ac:dyDescent="0.25">
      <c r="U831" s="35"/>
      <c r="V831" s="35"/>
      <c r="W831" s="35"/>
      <c r="BL831" t="s">
        <v>5993</v>
      </c>
    </row>
    <row r="832" spans="21:64" ht="15.75" customHeight="1" x14ac:dyDescent="0.25">
      <c r="U832" s="35"/>
      <c r="V832" s="35"/>
      <c r="W832" s="35"/>
      <c r="BL832" t="s">
        <v>5994</v>
      </c>
    </row>
    <row r="833" spans="21:64" ht="15.75" customHeight="1" x14ac:dyDescent="0.25">
      <c r="U833" s="35"/>
      <c r="V833" s="35"/>
      <c r="W833" s="35"/>
      <c r="BL833" t="s">
        <v>4711</v>
      </c>
    </row>
    <row r="834" spans="21:64" ht="15.75" customHeight="1" x14ac:dyDescent="0.25">
      <c r="U834" s="35"/>
      <c r="V834" s="35"/>
      <c r="W834" s="35"/>
      <c r="BL834" t="s">
        <v>5995</v>
      </c>
    </row>
    <row r="835" spans="21:64" ht="15.75" customHeight="1" x14ac:dyDescent="0.25">
      <c r="U835" s="35"/>
      <c r="V835" s="35"/>
      <c r="W835" s="35"/>
      <c r="BL835" t="s">
        <v>5996</v>
      </c>
    </row>
    <row r="836" spans="21:64" ht="15.75" customHeight="1" x14ac:dyDescent="0.25">
      <c r="U836" s="35"/>
      <c r="V836" s="35"/>
      <c r="W836" s="35"/>
      <c r="BL836" t="s">
        <v>5997</v>
      </c>
    </row>
    <row r="837" spans="21:64" ht="15.75" customHeight="1" x14ac:dyDescent="0.25">
      <c r="U837" s="35"/>
      <c r="V837" s="35"/>
      <c r="W837" s="35"/>
      <c r="BL837" t="s">
        <v>5998</v>
      </c>
    </row>
    <row r="838" spans="21:64" ht="15.75" customHeight="1" x14ac:dyDescent="0.25">
      <c r="U838" s="35"/>
      <c r="V838" s="35"/>
      <c r="W838" s="35"/>
      <c r="BL838" t="s">
        <v>5999</v>
      </c>
    </row>
    <row r="839" spans="21:64" ht="15.75" customHeight="1" x14ac:dyDescent="0.25">
      <c r="U839" s="35"/>
      <c r="V839" s="35"/>
      <c r="W839" s="35"/>
      <c r="BL839" t="s">
        <v>6000</v>
      </c>
    </row>
    <row r="840" spans="21:64" ht="15.75" customHeight="1" x14ac:dyDescent="0.25">
      <c r="U840" s="35"/>
      <c r="V840" s="35"/>
      <c r="W840" s="35"/>
      <c r="BL840" t="s">
        <v>6001</v>
      </c>
    </row>
    <row r="841" spans="21:64" ht="15.75" customHeight="1" x14ac:dyDescent="0.25">
      <c r="U841" s="35"/>
      <c r="V841" s="35"/>
      <c r="W841" s="35"/>
      <c r="BL841" t="s">
        <v>6002</v>
      </c>
    </row>
    <row r="842" spans="21:64" ht="15.75" customHeight="1" x14ac:dyDescent="0.25">
      <c r="U842" s="35"/>
      <c r="V842" s="35"/>
      <c r="W842" s="35"/>
      <c r="BL842" t="s">
        <v>6003</v>
      </c>
    </row>
    <row r="843" spans="21:64" ht="15.75" customHeight="1" x14ac:dyDescent="0.25">
      <c r="U843" s="35"/>
      <c r="V843" s="35"/>
      <c r="W843" s="35"/>
      <c r="BL843" t="s">
        <v>6004</v>
      </c>
    </row>
    <row r="844" spans="21:64" ht="15.75" customHeight="1" x14ac:dyDescent="0.25">
      <c r="U844" s="35"/>
      <c r="V844" s="35"/>
      <c r="W844" s="35"/>
      <c r="BL844" t="s">
        <v>6005</v>
      </c>
    </row>
    <row r="845" spans="21:64" ht="15.75" customHeight="1" x14ac:dyDescent="0.25">
      <c r="U845" s="35"/>
      <c r="V845" s="35"/>
      <c r="W845" s="35"/>
      <c r="BL845" t="s">
        <v>2850</v>
      </c>
    </row>
    <row r="846" spans="21:64" ht="15.75" customHeight="1" x14ac:dyDescent="0.25">
      <c r="U846" s="35"/>
      <c r="V846" s="35"/>
      <c r="W846" s="35"/>
      <c r="BL846" t="s">
        <v>6006</v>
      </c>
    </row>
    <row r="847" spans="21:64" ht="15.75" customHeight="1" x14ac:dyDescent="0.25">
      <c r="U847" s="35"/>
      <c r="V847" s="35"/>
      <c r="W847" s="35"/>
      <c r="BL847" t="s">
        <v>6007</v>
      </c>
    </row>
    <row r="848" spans="21:64" ht="15.75" customHeight="1" x14ac:dyDescent="0.25">
      <c r="U848" s="35"/>
      <c r="V848" s="35"/>
      <c r="W848" s="35"/>
      <c r="BL848" t="s">
        <v>6008</v>
      </c>
    </row>
    <row r="849" spans="21:64" ht="15.75" customHeight="1" x14ac:dyDescent="0.25">
      <c r="U849" s="35"/>
      <c r="V849" s="35"/>
      <c r="W849" s="35"/>
      <c r="BL849" t="s">
        <v>6009</v>
      </c>
    </row>
    <row r="850" spans="21:64" ht="15.75" customHeight="1" x14ac:dyDescent="0.25">
      <c r="U850" s="35"/>
      <c r="V850" s="35"/>
      <c r="W850" s="35"/>
      <c r="BL850" t="s">
        <v>6010</v>
      </c>
    </row>
    <row r="851" spans="21:64" ht="15.75" customHeight="1" x14ac:dyDescent="0.25">
      <c r="U851" s="35"/>
      <c r="V851" s="35"/>
      <c r="W851" s="35"/>
      <c r="BL851" t="s">
        <v>6011</v>
      </c>
    </row>
    <row r="852" spans="21:64" ht="15.75" customHeight="1" x14ac:dyDescent="0.25">
      <c r="U852" s="35"/>
      <c r="V852" s="35"/>
      <c r="W852" s="35"/>
      <c r="BL852" t="s">
        <v>6012</v>
      </c>
    </row>
    <row r="853" spans="21:64" ht="15.75" customHeight="1" x14ac:dyDescent="0.25">
      <c r="U853" s="35"/>
      <c r="V853" s="35"/>
      <c r="W853" s="35"/>
      <c r="BL853" t="s">
        <v>6013</v>
      </c>
    </row>
    <row r="854" spans="21:64" ht="15.75" customHeight="1" x14ac:dyDescent="0.25">
      <c r="U854" s="35"/>
      <c r="V854" s="35"/>
      <c r="W854" s="35"/>
      <c r="BL854" t="s">
        <v>5217</v>
      </c>
    </row>
    <row r="855" spans="21:64" ht="15.75" customHeight="1" x14ac:dyDescent="0.25">
      <c r="U855" s="35"/>
      <c r="V855" s="35"/>
      <c r="W855" s="35"/>
    </row>
    <row r="856" spans="21:64" ht="15.75" customHeight="1" x14ac:dyDescent="0.25">
      <c r="U856" s="35"/>
      <c r="V856" s="35"/>
      <c r="W856" s="35"/>
    </row>
    <row r="857" spans="21:64" ht="15.75" customHeight="1" x14ac:dyDescent="0.25">
      <c r="U857" s="35"/>
      <c r="V857" s="35"/>
      <c r="W857" s="35"/>
    </row>
    <row r="858" spans="21:64" ht="15.75" customHeight="1" x14ac:dyDescent="0.25">
      <c r="U858" s="35"/>
      <c r="V858" s="35"/>
      <c r="W858" s="35"/>
    </row>
    <row r="859" spans="21:64" ht="15.75" customHeight="1" x14ac:dyDescent="0.25">
      <c r="U859" s="35"/>
      <c r="V859" s="35"/>
      <c r="W859" s="35"/>
    </row>
    <row r="860" spans="21:64" ht="15.75" customHeight="1" x14ac:dyDescent="0.25">
      <c r="U860" s="35"/>
      <c r="V860" s="35"/>
      <c r="W860" s="35"/>
    </row>
    <row r="861" spans="21:64" ht="15.75" customHeight="1" x14ac:dyDescent="0.25">
      <c r="U861" s="35"/>
      <c r="V861" s="35"/>
      <c r="W861" s="35"/>
    </row>
    <row r="862" spans="21:64" ht="15.75" customHeight="1" x14ac:dyDescent="0.25">
      <c r="U862" s="35"/>
      <c r="V862" s="35"/>
      <c r="W862" s="35"/>
    </row>
    <row r="863" spans="21:64" ht="15.75" customHeight="1" x14ac:dyDescent="0.25">
      <c r="U863" s="35"/>
      <c r="V863" s="35"/>
      <c r="W863" s="35"/>
    </row>
    <row r="864" spans="21:64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96" workbookViewId="0">
      <selection activeCell="D205" sqref="D205"/>
    </sheetView>
  </sheetViews>
  <sheetFormatPr defaultColWidth="33.42578125" defaultRowHeight="15" x14ac:dyDescent="0.25"/>
  <cols>
    <col min="1" max="1" width="40.28515625" customWidth="1"/>
    <col min="2" max="2" width="35.8554687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5" t="s">
        <v>250</v>
      </c>
      <c r="C1" s="815"/>
      <c r="D1" s="815"/>
      <c r="E1" s="815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0" t="s">
        <v>519</v>
      </c>
      <c r="E2" s="881"/>
      <c r="F2" s="881"/>
      <c r="G2" s="881"/>
      <c r="H2" s="882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1" t="s">
        <v>251</v>
      </c>
      <c r="B3" s="832"/>
      <c r="C3" s="258" t="s">
        <v>252</v>
      </c>
      <c r="D3" s="883" t="s">
        <v>253</v>
      </c>
      <c r="E3" s="884"/>
      <c r="F3" s="884"/>
      <c r="G3" s="884"/>
      <c r="H3" s="88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6" t="s">
        <v>1</v>
      </c>
      <c r="B4" s="820"/>
      <c r="C4" s="259" t="s">
        <v>493</v>
      </c>
      <c r="D4" s="883" t="s">
        <v>254</v>
      </c>
      <c r="E4" s="884"/>
      <c r="F4" s="884"/>
      <c r="G4" s="884"/>
      <c r="H4" s="88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7" t="s">
        <v>146</v>
      </c>
      <c r="B5" s="820"/>
      <c r="C5" s="260" t="s">
        <v>255</v>
      </c>
      <c r="D5" s="883" t="s">
        <v>521</v>
      </c>
      <c r="E5" s="884"/>
      <c r="F5" s="884"/>
      <c r="G5" s="884"/>
      <c r="H5" s="88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6" t="s">
        <v>2</v>
      </c>
      <c r="B6" s="820"/>
      <c r="C6" s="259" t="s">
        <v>3</v>
      </c>
      <c r="D6" s="883" t="s">
        <v>256</v>
      </c>
      <c r="E6" s="884"/>
      <c r="F6" s="884"/>
      <c r="G6" s="884"/>
      <c r="H6" s="88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7" t="s">
        <v>4</v>
      </c>
      <c r="B7" s="820"/>
      <c r="C7" s="261" t="s">
        <v>111</v>
      </c>
      <c r="D7" s="883" t="s">
        <v>257</v>
      </c>
      <c r="E7" s="884"/>
      <c r="F7" s="884"/>
      <c r="G7" s="884"/>
      <c r="H7" s="88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6" t="s">
        <v>229</v>
      </c>
      <c r="B8" s="820"/>
      <c r="C8" s="262" t="s">
        <v>524</v>
      </c>
      <c r="D8" s="888" t="s">
        <v>525</v>
      </c>
      <c r="E8" s="889"/>
      <c r="F8" s="889"/>
      <c r="G8" s="889"/>
      <c r="H8" s="890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7" t="s">
        <v>228</v>
      </c>
      <c r="B9" s="820"/>
      <c r="C9" s="263" t="s">
        <v>527</v>
      </c>
      <c r="D9" s="888" t="s">
        <v>526</v>
      </c>
      <c r="E9" s="889"/>
      <c r="F9" s="889"/>
      <c r="G9" s="889"/>
      <c r="H9" s="890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6" t="s">
        <v>6</v>
      </c>
      <c r="B10" s="820"/>
      <c r="C10" s="264">
        <v>100</v>
      </c>
      <c r="D10" s="891" t="s">
        <v>258</v>
      </c>
      <c r="E10" s="892"/>
      <c r="F10" s="892"/>
      <c r="G10" s="892"/>
      <c r="H10" s="893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7" t="s">
        <v>7</v>
      </c>
      <c r="B11" s="820"/>
      <c r="C11" s="260">
        <v>50</v>
      </c>
      <c r="D11" s="891" t="s">
        <v>259</v>
      </c>
      <c r="E11" s="892"/>
      <c r="F11" s="892"/>
      <c r="G11" s="892"/>
      <c r="H11" s="893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4" t="s">
        <v>8</v>
      </c>
      <c r="B12" s="820"/>
      <c r="C12" s="259">
        <v>50</v>
      </c>
      <c r="D12" s="891" t="s">
        <v>260</v>
      </c>
      <c r="E12" s="892"/>
      <c r="F12" s="892"/>
      <c r="G12" s="892"/>
      <c r="H12" s="893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7" t="s">
        <v>224</v>
      </c>
      <c r="B13" s="820"/>
      <c r="C13" s="260">
        <v>20</v>
      </c>
      <c r="D13" s="883" t="s">
        <v>261</v>
      </c>
      <c r="E13" s="884"/>
      <c r="F13" s="884"/>
      <c r="G13" s="884"/>
      <c r="H13" s="88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6" t="s">
        <v>9</v>
      </c>
      <c r="B14" s="820"/>
      <c r="C14" s="259">
        <v>1.5</v>
      </c>
      <c r="D14" s="883" t="s">
        <v>262</v>
      </c>
      <c r="E14" s="884"/>
      <c r="F14" s="884"/>
      <c r="G14" s="884"/>
      <c r="H14" s="88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7" t="s">
        <v>147</v>
      </c>
      <c r="B15" s="820"/>
      <c r="C15" s="265" t="s">
        <v>11</v>
      </c>
      <c r="D15" s="891" t="s">
        <v>263</v>
      </c>
      <c r="E15" s="892"/>
      <c r="F15" s="892"/>
      <c r="G15" s="892"/>
      <c r="H15" s="893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8" t="s">
        <v>148</v>
      </c>
      <c r="B16" s="820"/>
      <c r="C16" s="266" t="s">
        <v>13</v>
      </c>
      <c r="D16" s="891" t="s">
        <v>264</v>
      </c>
      <c r="E16" s="892"/>
      <c r="F16" s="892"/>
      <c r="G16" s="892"/>
      <c r="H16" s="893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7" t="s">
        <v>14</v>
      </c>
      <c r="B17" s="820"/>
      <c r="C17" s="265" t="s">
        <v>189</v>
      </c>
      <c r="D17" s="891" t="s">
        <v>265</v>
      </c>
      <c r="E17" s="892"/>
      <c r="F17" s="892"/>
      <c r="G17" s="892"/>
      <c r="H17" s="893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9" t="s">
        <v>155</v>
      </c>
      <c r="B19" s="900"/>
      <c r="C19" s="900"/>
      <c r="D19" s="900"/>
      <c r="E19" s="900"/>
      <c r="F19" s="900"/>
      <c r="G19" s="900"/>
      <c r="H19" s="901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02" t="s">
        <v>154</v>
      </c>
      <c r="B38" s="903"/>
      <c r="C38" s="903"/>
      <c r="D38" s="903"/>
      <c r="E38" s="904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5" t="s">
        <v>153</v>
      </c>
      <c r="B58" s="906"/>
      <c r="C58" s="906"/>
      <c r="D58" s="906"/>
      <c r="E58" s="906"/>
      <c r="F58" s="906"/>
      <c r="G58" s="906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5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6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6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6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6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6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6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6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6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6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6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6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6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6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6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6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7" t="s">
        <v>286</v>
      </c>
      <c r="B76" s="908"/>
      <c r="C76" s="908"/>
      <c r="D76" s="908"/>
      <c r="E76" s="908"/>
      <c r="F76" s="908"/>
      <c r="G76" s="90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10" t="s">
        <v>292</v>
      </c>
      <c r="G77" s="91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6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6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12"/>
      <c r="E92" s="913"/>
      <c r="F92" s="914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12"/>
      <c r="E93" s="913"/>
      <c r="F93" s="914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12"/>
      <c r="E94" s="913"/>
      <c r="F94" s="914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12"/>
      <c r="E95" s="913"/>
      <c r="F95" s="914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12"/>
      <c r="E96" s="913"/>
      <c r="F96" s="914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8" t="s">
        <v>150</v>
      </c>
      <c r="B98" s="829"/>
      <c r="C98" s="829"/>
      <c r="D98" s="829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646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1" t="s">
        <v>619</v>
      </c>
      <c r="B100" s="274">
        <v>50</v>
      </c>
      <c r="C100" s="269" t="s">
        <v>54</v>
      </c>
      <c r="D100" s="269" t="s">
        <v>629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2" t="s">
        <v>620</v>
      </c>
      <c r="B101" s="294">
        <v>50</v>
      </c>
      <c r="C101" s="295" t="s">
        <v>54</v>
      </c>
      <c r="D101" s="295" t="s">
        <v>636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3"/>
      <c r="B102" s="654" t="s">
        <v>647</v>
      </c>
      <c r="C102" s="655" t="s">
        <v>300</v>
      </c>
      <c r="D102" s="656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6" t="s">
        <v>151</v>
      </c>
      <c r="B104" s="918"/>
      <c r="C104" s="918"/>
      <c r="D104" s="918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3" t="s">
        <v>386</v>
      </c>
      <c r="B114" s="814"/>
      <c r="C114" s="814"/>
      <c r="D114" s="81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5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600</v>
      </c>
      <c r="B116" s="642">
        <v>700000</v>
      </c>
      <c r="C116" s="922" t="s">
        <v>618</v>
      </c>
      <c r="D116" s="923"/>
      <c r="E116" s="923"/>
      <c r="F116" s="924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5" t="s">
        <v>530</v>
      </c>
      <c r="D117" s="926"/>
      <c r="E117" s="926"/>
      <c r="F117" s="927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8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39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0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1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37" t="s">
        <v>378</v>
      </c>
      <c r="D122" s="838"/>
      <c r="E122" s="922" t="s">
        <v>531</v>
      </c>
      <c r="F122" s="923"/>
      <c r="G122" s="923"/>
      <c r="H122" s="924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20"/>
      <c r="D123" s="921"/>
      <c r="E123" s="922" t="s">
        <v>617</v>
      </c>
      <c r="F123" s="923"/>
      <c r="G123" s="923"/>
      <c r="H123" s="924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5" t="s">
        <v>533</v>
      </c>
      <c r="D127" s="926"/>
      <c r="E127" s="926"/>
      <c r="F127" s="927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8" t="s">
        <v>606</v>
      </c>
      <c r="B134" s="617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2" t="s">
        <v>604</v>
      </c>
      <c r="B135" s="635" t="s">
        <v>11</v>
      </c>
      <c r="C135" s="883" t="s">
        <v>535</v>
      </c>
      <c r="D135" s="884"/>
      <c r="E135" s="884"/>
      <c r="F135" s="884"/>
      <c r="G135" s="88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0" t="s">
        <v>603</v>
      </c>
      <c r="B136" s="636">
        <v>1000000</v>
      </c>
      <c r="C136" s="915" t="s">
        <v>612</v>
      </c>
      <c r="D136" s="916"/>
      <c r="E136" s="916"/>
      <c r="F136" s="917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7">
        <v>200</v>
      </c>
      <c r="C137" s="915" t="s">
        <v>611</v>
      </c>
      <c r="D137" s="916"/>
      <c r="E137" s="916"/>
      <c r="F137" s="917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1" t="s">
        <v>602</v>
      </c>
      <c r="B138" s="616"/>
      <c r="C138" s="915" t="s">
        <v>613</v>
      </c>
      <c r="D138" s="916"/>
      <c r="E138" s="916"/>
      <c r="F138" s="917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915" t="s">
        <v>611</v>
      </c>
      <c r="D139" s="916"/>
      <c r="E139" s="916"/>
      <c r="F139" s="917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605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4" t="s">
        <v>148</v>
      </c>
      <c r="B141" s="635" t="s">
        <v>13</v>
      </c>
      <c r="C141" s="883" t="s">
        <v>535</v>
      </c>
      <c r="D141" s="884"/>
      <c r="E141" s="884"/>
      <c r="F141" s="884"/>
      <c r="G141" s="88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915" t="s">
        <v>614</v>
      </c>
      <c r="D142" s="916"/>
      <c r="E142" s="916"/>
      <c r="F142" s="917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19"/>
      <c r="C143" s="915" t="s">
        <v>611</v>
      </c>
      <c r="D143" s="916"/>
      <c r="E143" s="916"/>
      <c r="F143" s="917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2" t="s">
        <v>609</v>
      </c>
      <c r="B144" s="643" t="s">
        <v>11</v>
      </c>
      <c r="C144" s="883" t="s">
        <v>535</v>
      </c>
      <c r="D144" s="884"/>
      <c r="E144" s="884"/>
      <c r="F144" s="884"/>
      <c r="G144" s="88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1" t="s">
        <v>589</v>
      </c>
      <c r="B145" s="637">
        <v>10000</v>
      </c>
      <c r="C145" s="915" t="s">
        <v>615</v>
      </c>
      <c r="D145" s="916"/>
      <c r="E145" s="916"/>
      <c r="F145" s="917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6">
        <v>100</v>
      </c>
      <c r="C146" s="915" t="s">
        <v>611</v>
      </c>
      <c r="D146" s="916"/>
      <c r="E146" s="916"/>
      <c r="F146" s="917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46" t="s">
        <v>590</v>
      </c>
      <c r="B147" s="750" t="s">
        <v>391</v>
      </c>
      <c r="C147" s="915" t="s">
        <v>616</v>
      </c>
      <c r="D147" s="916"/>
      <c r="E147" s="916"/>
      <c r="F147" s="917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4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8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3" t="s">
        <v>397</v>
      </c>
      <c r="B153" s="834"/>
      <c r="C153" s="834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35"/>
      <c r="B154" s="836"/>
      <c r="C154" s="836"/>
      <c r="D154" s="564" t="s">
        <v>11</v>
      </c>
      <c r="E154" s="883" t="s">
        <v>535</v>
      </c>
      <c r="F154" s="884"/>
      <c r="G154" s="884"/>
      <c r="H154" s="884"/>
      <c r="I154" s="88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3" t="s">
        <v>664</v>
      </c>
      <c r="B155" s="834"/>
      <c r="C155" s="834"/>
      <c r="D155" s="424" t="s">
        <v>368</v>
      </c>
      <c r="E155" s="512"/>
      <c r="F155" s="512"/>
      <c r="G155" s="512"/>
      <c r="H155" s="512"/>
      <c r="I155" s="512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35"/>
      <c r="B156" s="836"/>
      <c r="C156" s="836"/>
      <c r="D156" s="564" t="s">
        <v>11</v>
      </c>
      <c r="E156" s="883" t="s">
        <v>535</v>
      </c>
      <c r="F156" s="884"/>
      <c r="G156" s="884"/>
      <c r="H156" s="884"/>
      <c r="I156" s="88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09" t="s">
        <v>306</v>
      </c>
      <c r="B158" s="710"/>
      <c r="C158" s="711"/>
      <c r="D158" s="712"/>
      <c r="E158" s="712"/>
      <c r="F158" s="712"/>
      <c r="G158" s="713"/>
      <c r="H158" s="706"/>
      <c r="I158" s="706"/>
      <c r="J158" s="706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4" t="s">
        <v>0</v>
      </c>
      <c r="B159" s="714"/>
      <c r="C159" s="715"/>
      <c r="D159" s="715"/>
      <c r="E159" s="715"/>
      <c r="F159" s="715"/>
      <c r="G159" s="716"/>
      <c r="H159" s="919"/>
      <c r="I159" s="856"/>
      <c r="J159" s="856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33" t="s">
        <v>58</v>
      </c>
      <c r="B160" s="935" t="s">
        <v>307</v>
      </c>
      <c r="C160" s="936"/>
      <c r="D160" s="936"/>
      <c r="E160" s="936"/>
      <c r="F160" s="936"/>
      <c r="G160" s="937"/>
      <c r="H160" s="707"/>
      <c r="I160" s="707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34"/>
      <c r="B161" s="28" t="s">
        <v>367</v>
      </c>
      <c r="C161" s="28" t="s">
        <v>308</v>
      </c>
      <c r="D161" s="729" t="s">
        <v>309</v>
      </c>
      <c r="E161" s="28" t="s">
        <v>310</v>
      </c>
      <c r="F161" s="734" t="s">
        <v>311</v>
      </c>
      <c r="G161" s="28" t="s">
        <v>665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17" t="s">
        <v>130</v>
      </c>
      <c r="B162" s="722">
        <v>3</v>
      </c>
      <c r="C162" s="724">
        <v>2.6363999999999996</v>
      </c>
      <c r="D162" s="730">
        <v>87.88</v>
      </c>
      <c r="E162" s="727">
        <v>8.9600000000000009</v>
      </c>
      <c r="F162" s="735">
        <v>90.265000000000001</v>
      </c>
      <c r="G162" s="738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18" t="s">
        <v>85</v>
      </c>
      <c r="B163" s="723">
        <v>1</v>
      </c>
      <c r="C163" s="725">
        <v>0.88650000000000007</v>
      </c>
      <c r="D163" s="731">
        <v>88.65</v>
      </c>
      <c r="E163" s="728">
        <v>48.84</v>
      </c>
      <c r="F163" s="736">
        <v>78.165000000000006</v>
      </c>
      <c r="G163" s="739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17" t="s">
        <v>88</v>
      </c>
      <c r="B164" s="722"/>
      <c r="C164" s="724">
        <v>5</v>
      </c>
      <c r="D164" s="730" t="s">
        <v>696</v>
      </c>
      <c r="E164" s="727">
        <v>7.18</v>
      </c>
      <c r="F164" s="735">
        <v>61.58</v>
      </c>
      <c r="G164" s="738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18" t="s">
        <v>246</v>
      </c>
      <c r="B165" s="723">
        <v>0.5</v>
      </c>
      <c r="C165" s="726">
        <v>0.43780000000000002</v>
      </c>
      <c r="D165" s="731">
        <v>87.56</v>
      </c>
      <c r="E165" s="728">
        <v>9.2100000000000009</v>
      </c>
      <c r="F165" s="736">
        <v>69.14</v>
      </c>
      <c r="G165" s="739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19"/>
      <c r="B166" s="720"/>
      <c r="C166" s="721"/>
      <c r="D166" s="732"/>
      <c r="E166" s="733"/>
      <c r="F166" s="737"/>
      <c r="G166" s="74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3" t="s">
        <v>89</v>
      </c>
      <c r="B167" s="744"/>
      <c r="C167" s="745">
        <v>8.9600000000000009</v>
      </c>
      <c r="D167" s="742"/>
      <c r="E167" s="742">
        <v>11.93</v>
      </c>
      <c r="F167" s="742">
        <v>72.040000000000006</v>
      </c>
      <c r="G167" s="741">
        <v>0.56499999999999995</v>
      </c>
      <c r="H167" s="708"/>
      <c r="I167" s="708"/>
      <c r="J167" s="708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8" t="s">
        <v>227</v>
      </c>
      <c r="B169" s="829"/>
      <c r="C169" s="829"/>
      <c r="D169" s="829"/>
      <c r="E169" s="829"/>
      <c r="F169" s="829"/>
      <c r="G169" s="829"/>
      <c r="H169" s="829"/>
      <c r="I169" s="829"/>
      <c r="J169" s="83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1" t="s">
        <v>312</v>
      </c>
      <c r="B176" s="872"/>
      <c r="C176" s="872"/>
      <c r="D176" s="872"/>
      <c r="E176" s="872"/>
      <c r="F176" s="872"/>
      <c r="G176" s="872"/>
      <c r="H176" s="872"/>
      <c r="I176" s="872"/>
      <c r="J176" s="873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1" t="s">
        <v>667</v>
      </c>
      <c r="B177" s="872"/>
      <c r="C177" s="872"/>
      <c r="D177" s="872"/>
      <c r="E177" s="872"/>
      <c r="F177" s="872"/>
      <c r="G177" s="872"/>
      <c r="H177" s="872"/>
      <c r="I177" s="872"/>
      <c r="J177" s="873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1" t="s">
        <v>668</v>
      </c>
      <c r="B178" s="872"/>
      <c r="C178" s="872"/>
      <c r="D178" s="872"/>
      <c r="E178" s="872"/>
      <c r="F178" s="872"/>
      <c r="G178" s="872"/>
      <c r="H178" s="872"/>
      <c r="I178" s="872"/>
      <c r="J178" s="873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4" t="s">
        <v>669</v>
      </c>
      <c r="B179" s="875"/>
      <c r="C179" s="875"/>
      <c r="D179" s="875"/>
      <c r="E179" s="875"/>
      <c r="F179" s="875"/>
      <c r="G179" s="875"/>
      <c r="H179" s="875"/>
      <c r="I179" s="875"/>
      <c r="J179" s="876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7" t="s">
        <v>313</v>
      </c>
      <c r="B180" s="878"/>
      <c r="C180" s="878"/>
      <c r="D180" s="878"/>
      <c r="E180" s="878"/>
      <c r="F180" s="878"/>
      <c r="G180" s="878"/>
      <c r="H180" s="878"/>
      <c r="I180" s="878"/>
      <c r="J180" s="879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7" t="s">
        <v>314</v>
      </c>
      <c r="B181" s="878"/>
      <c r="C181" s="878"/>
      <c r="D181" s="878"/>
      <c r="E181" s="878"/>
      <c r="F181" s="878"/>
      <c r="G181" s="878"/>
      <c r="H181" s="878"/>
      <c r="I181" s="878"/>
      <c r="J181" s="879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5" t="s">
        <v>666</v>
      </c>
      <c r="B183" s="866"/>
      <c r="C183" s="866"/>
      <c r="D183" s="866"/>
      <c r="E183" s="866"/>
      <c r="F183" s="867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6" t="s">
        <v>0</v>
      </c>
      <c r="B184" s="938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3" t="s">
        <v>428</v>
      </c>
      <c r="B185" s="544" t="s">
        <v>368</v>
      </c>
      <c r="C185" s="868" t="s">
        <v>677</v>
      </c>
      <c r="D185" s="869"/>
      <c r="E185" s="870"/>
      <c r="F185" s="674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648</v>
      </c>
      <c r="B186" s="747" t="s">
        <v>660</v>
      </c>
      <c r="C186" s="928" t="s">
        <v>678</v>
      </c>
      <c r="D186" s="929"/>
      <c r="E186" s="930"/>
      <c r="F186" s="512"/>
      <c r="G186" s="512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61.5" customHeight="1" thickBot="1" x14ac:dyDescent="0.3">
      <c r="A187" s="462" t="s">
        <v>717</v>
      </c>
      <c r="B187" s="811" t="s">
        <v>6019</v>
      </c>
      <c r="C187" s="915" t="s">
        <v>679</v>
      </c>
      <c r="D187" s="916"/>
      <c r="E187" s="917"/>
      <c r="F187" s="67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650</v>
      </c>
      <c r="B188" s="700"/>
      <c r="C188" s="915" t="s">
        <v>680</v>
      </c>
      <c r="D188" s="916"/>
      <c r="E188" s="917"/>
      <c r="F188" s="67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700</v>
      </c>
      <c r="B189" s="807" t="s">
        <v>11</v>
      </c>
      <c r="C189" s="928" t="s">
        <v>678</v>
      </c>
      <c r="D189" s="929"/>
      <c r="E189" s="930"/>
      <c r="F189" s="67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701</v>
      </c>
      <c r="B190" s="808" t="s">
        <v>703</v>
      </c>
      <c r="C190" s="915" t="s">
        <v>710</v>
      </c>
      <c r="D190" s="916"/>
      <c r="E190" s="917"/>
      <c r="F190" s="67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7"/>
      <c r="B191" s="675"/>
      <c r="C191" s="675"/>
      <c r="D191" s="675"/>
      <c r="E191" s="675"/>
      <c r="F191" s="67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8" t="s">
        <v>708</v>
      </c>
      <c r="B192" s="829"/>
      <c r="C192" s="829"/>
      <c r="D192" s="829"/>
      <c r="E192" s="829"/>
      <c r="F192" s="830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8" t="s">
        <v>651</v>
      </c>
      <c r="B193" s="679" t="s">
        <v>6018</v>
      </c>
      <c r="C193" s="679" t="s">
        <v>6020</v>
      </c>
      <c r="D193" s="680" t="s">
        <v>6015</v>
      </c>
      <c r="E193" s="679" t="s">
        <v>658</v>
      </c>
      <c r="F193" s="679" t="s">
        <v>6017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4" t="s">
        <v>652</v>
      </c>
      <c r="B194" s="748">
        <v>20</v>
      </c>
      <c r="C194" s="698"/>
      <c r="D194" s="698"/>
      <c r="E194" s="698"/>
      <c r="F194" s="698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5" t="s">
        <v>653</v>
      </c>
      <c r="B195" s="749">
        <v>25</v>
      </c>
      <c r="C195" s="699"/>
      <c r="D195" s="699"/>
      <c r="E195" s="699"/>
      <c r="F195" s="699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05" t="s">
        <v>718</v>
      </c>
      <c r="C196" s="705" t="s">
        <v>719</v>
      </c>
      <c r="D196" s="705" t="s">
        <v>670</v>
      </c>
      <c r="E196" s="705" t="s">
        <v>671</v>
      </c>
      <c r="F196" s="751" t="s">
        <v>6021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8" t="s">
        <v>654</v>
      </c>
      <c r="B198" s="829"/>
      <c r="C198" s="829"/>
      <c r="D198" s="830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8" t="s">
        <v>651</v>
      </c>
      <c r="B199" s="679" t="s">
        <v>672</v>
      </c>
      <c r="C199" s="679" t="s">
        <v>673</v>
      </c>
      <c r="D199" s="679" t="s">
        <v>656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2" t="s">
        <v>652</v>
      </c>
      <c r="B200" s="748">
        <v>60</v>
      </c>
      <c r="C200" s="748">
        <v>40</v>
      </c>
      <c r="D200" s="752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3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3" t="s">
        <v>653</v>
      </c>
      <c r="B201" s="749">
        <v>20</v>
      </c>
      <c r="C201" s="749">
        <v>30</v>
      </c>
      <c r="D201" s="753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3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05" t="s">
        <v>674</v>
      </c>
      <c r="C202" s="751" t="s">
        <v>675</v>
      </c>
      <c r="D202" s="751" t="s">
        <v>676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28" t="s">
        <v>709</v>
      </c>
      <c r="B204" s="829"/>
      <c r="C204" s="829"/>
      <c r="D204" s="829"/>
      <c r="E204" s="931" t="s">
        <v>714</v>
      </c>
      <c r="F204" s="932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8" t="s">
        <v>651</v>
      </c>
      <c r="B205" s="679" t="s">
        <v>6027</v>
      </c>
      <c r="C205" s="679" t="s">
        <v>704</v>
      </c>
      <c r="D205" s="679" t="s">
        <v>707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4" t="s">
        <v>652</v>
      </c>
      <c r="B206" s="809">
        <v>10</v>
      </c>
      <c r="C206" s="809">
        <v>15</v>
      </c>
      <c r="D206" s="809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5" t="s">
        <v>653</v>
      </c>
      <c r="B207" s="810">
        <v>15</v>
      </c>
      <c r="C207" s="810">
        <v>10</v>
      </c>
      <c r="D207" s="810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4" t="s">
        <v>705</v>
      </c>
      <c r="B208" s="803"/>
      <c r="C208" s="803"/>
      <c r="D208" s="80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5" t="s">
        <v>706</v>
      </c>
      <c r="B209" s="804"/>
      <c r="C209" s="804"/>
      <c r="D209" s="804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05" t="s">
        <v>713</v>
      </c>
      <c r="C210" s="705" t="s">
        <v>712</v>
      </c>
      <c r="D210" s="751" t="s">
        <v>711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vmsTh9kEzU1kdqPjV5w8qMs+RHb+SnNGwpO1tCNlNbSEvNK9bp0uv/VVDlfiVlqs8SzrocD6v4YIooelnFBZhg==" saltValue="T/F4/iMkvjBjwH9JQrUgEw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47" priority="15" operator="greaterThan">
      <formula>0</formula>
    </cfRule>
    <cfRule type="cellIs" dxfId="46" priority="16" operator="equal">
      <formula>0</formula>
    </cfRule>
  </conditionalFormatting>
  <conditionalFormatting sqref="A163:G163 A165:G165">
    <cfRule type="cellIs" dxfId="45" priority="17" operator="greaterThan">
      <formula>0</formula>
    </cfRule>
  </conditionalFormatting>
  <conditionalFormatting sqref="B162:G162 B164:G164">
    <cfRule type="cellIs" dxfId="44" priority="6" operator="greaterThan">
      <formula>0</formula>
    </cfRule>
  </conditionalFormatting>
  <conditionalFormatting sqref="B163:G163 B165:G165">
    <cfRule type="cellIs" dxfId="43" priority="5" operator="greaterThan">
      <formula>0</formula>
    </cfRule>
  </conditionalFormatting>
  <conditionalFormatting sqref="C162:C166">
    <cfRule type="cellIs" dxfId="42" priority="22" operator="equal">
      <formula>0</formula>
    </cfRule>
    <cfRule type="cellIs" dxfId="41" priority="23" operator="equal">
      <formula>1.31275</formula>
    </cfRule>
    <cfRule type="cellIs" dxfId="40" priority="24" operator="equal">
      <formula>1.31275</formula>
    </cfRule>
    <cfRule type="cellIs" dxfId="39" priority="25" operator="equal">
      <formula>0.45055</formula>
    </cfRule>
    <cfRule type="cellIs" dxfId="38" priority="26" operator="equal">
      <formula>1.31275</formula>
    </cfRule>
    <cfRule type="cellIs" dxfId="37" priority="27" operator="equal">
      <formula>1.31275</formula>
    </cfRule>
    <cfRule type="cellIs" dxfId="36" priority="28" operator="equal">
      <formula>1.31275</formula>
    </cfRule>
    <cfRule type="cellIs" dxfId="35" priority="29" operator="equal">
      <formula>1.31275</formula>
    </cfRule>
    <cfRule type="cellIs" dxfId="34" priority="30" operator="equal">
      <formula>1.31275</formula>
    </cfRule>
    <cfRule type="cellIs" dxfId="33" priority="31" operator="equal">
      <formula>1.561</formula>
    </cfRule>
    <cfRule type="cellIs" dxfId="32" priority="32" operator="equal">
      <formula>0</formula>
    </cfRule>
  </conditionalFormatting>
  <conditionalFormatting sqref="D106 D108 D110">
    <cfRule type="cellIs" dxfId="31" priority="11" operator="equal">
      <formula>0</formula>
    </cfRule>
    <cfRule type="cellIs" dxfId="30" priority="12" operator="greaterThan">
      <formula>0</formula>
    </cfRule>
  </conditionalFormatting>
  <conditionalFormatting sqref="D106">
    <cfRule type="cellIs" dxfId="29" priority="8" operator="greaterThan">
      <formula>0</formula>
    </cfRule>
  </conditionalFormatting>
  <conditionalFormatting sqref="D107 D109 D111">
    <cfRule type="cellIs" dxfId="28" priority="9" operator="equal">
      <formula>0</formula>
    </cfRule>
    <cfRule type="cellIs" dxfId="27" priority="10" operator="greaterThan">
      <formula>0</formula>
    </cfRule>
  </conditionalFormatting>
  <conditionalFormatting sqref="D107">
    <cfRule type="cellIs" dxfId="26" priority="7" operator="greaterThan">
      <formula>0</formula>
    </cfRule>
  </conditionalFormatting>
  <conditionalFormatting sqref="E162:G166">
    <cfRule type="cellIs" dxfId="25" priority="20" operator="equal">
      <formula>0</formula>
    </cfRule>
  </conditionalFormatting>
  <conditionalFormatting sqref="E163:G165">
    <cfRule type="cellIs" dxfId="24" priority="19" operator="equal">
      <formula>0</formula>
    </cfRule>
  </conditionalFormatting>
  <conditionalFormatting sqref="E165:G165">
    <cfRule type="cellIs" dxfId="23" priority="18" operator="greaterThan">
      <formula>0</formula>
    </cfRule>
  </conditionalFormatting>
  <conditionalFormatting sqref="G162:G166">
    <cfRule type="cellIs" dxfId="22" priority="21" operator="equal">
      <formula>0</formula>
    </cfRule>
  </conditionalFormatting>
  <conditionalFormatting sqref="CQ169:CBY169">
    <cfRule type="cellIs" dxfId="21" priority="13" operator="equal">
      <formula>0</formula>
    </cfRule>
    <cfRule type="cellIs" dxfId="2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5" t="s">
        <v>465</v>
      </c>
      <c r="C1" s="815"/>
      <c r="D1" s="815"/>
      <c r="E1" s="815"/>
      <c r="F1" s="815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48" t="s">
        <v>519</v>
      </c>
      <c r="D2" s="949"/>
      <c r="E2" s="949"/>
      <c r="F2" s="950"/>
    </row>
    <row r="3" spans="1:95" ht="15.75" thickBot="1" x14ac:dyDescent="0.3">
      <c r="A3" s="427" t="s">
        <v>399</v>
      </c>
      <c r="B3" s="596" t="s">
        <v>586</v>
      </c>
      <c r="C3" s="922" t="s">
        <v>520</v>
      </c>
      <c r="D3" s="923"/>
      <c r="E3" s="923"/>
      <c r="F3" s="924"/>
    </row>
    <row r="4" spans="1:95" ht="15.75" thickBot="1" x14ac:dyDescent="0.3">
      <c r="A4" s="388" t="s">
        <v>1</v>
      </c>
      <c r="B4" s="597" t="s">
        <v>493</v>
      </c>
      <c r="C4" s="517" t="s">
        <v>254</v>
      </c>
      <c r="D4" s="510"/>
      <c r="E4" s="510"/>
      <c r="F4" s="518"/>
      <c r="G4" s="512"/>
    </row>
    <row r="5" spans="1:95" ht="15.75" thickBot="1" x14ac:dyDescent="0.3">
      <c r="A5" s="428" t="s">
        <v>146</v>
      </c>
      <c r="B5" s="598" t="s">
        <v>486</v>
      </c>
      <c r="C5" s="517" t="s">
        <v>521</v>
      </c>
      <c r="D5" s="510"/>
      <c r="E5" s="510"/>
      <c r="F5" s="518"/>
      <c r="G5" s="512"/>
    </row>
    <row r="6" spans="1:95" ht="15.75" thickBot="1" x14ac:dyDescent="0.3">
      <c r="A6" s="388" t="s">
        <v>400</v>
      </c>
      <c r="B6" s="597" t="s">
        <v>587</v>
      </c>
      <c r="C6" s="922" t="s">
        <v>522</v>
      </c>
      <c r="D6" s="923"/>
      <c r="E6" s="923"/>
      <c r="F6" s="924"/>
      <c r="G6" s="146"/>
    </row>
    <row r="7" spans="1:95" ht="15.75" thickBot="1" x14ac:dyDescent="0.3">
      <c r="A7" s="428" t="s">
        <v>401</v>
      </c>
      <c r="B7" s="598" t="s">
        <v>588</v>
      </c>
      <c r="C7" s="922" t="s">
        <v>523</v>
      </c>
      <c r="D7" s="923"/>
      <c r="E7" s="923"/>
      <c r="F7" s="924"/>
    </row>
    <row r="8" spans="1:95" ht="15.75" thickBot="1" x14ac:dyDescent="0.3">
      <c r="A8" s="388" t="s">
        <v>402</v>
      </c>
      <c r="B8" s="597" t="s">
        <v>694</v>
      </c>
      <c r="C8" s="922" t="s">
        <v>695</v>
      </c>
      <c r="D8" s="923"/>
      <c r="E8" s="923"/>
      <c r="F8" s="924"/>
    </row>
    <row r="9" spans="1:95" ht="15.75" thickBot="1" x14ac:dyDescent="0.3">
      <c r="A9" s="429" t="s">
        <v>403</v>
      </c>
      <c r="B9" s="599">
        <v>44927</v>
      </c>
      <c r="C9" s="519" t="s">
        <v>549</v>
      </c>
      <c r="D9" s="377"/>
      <c r="E9" s="377"/>
      <c r="F9" s="520"/>
      <c r="G9" s="513"/>
    </row>
    <row r="10" spans="1:95" ht="15.75" thickBot="1" x14ac:dyDescent="0.3">
      <c r="A10" s="430" t="s">
        <v>404</v>
      </c>
      <c r="B10" s="600">
        <v>45291</v>
      </c>
      <c r="C10" s="521" t="s">
        <v>550</v>
      </c>
      <c r="D10" s="522"/>
      <c r="E10" s="523"/>
      <c r="F10" s="524"/>
      <c r="G10" s="513"/>
      <c r="H10" s="146"/>
    </row>
    <row r="11" spans="1:95" ht="15.75" thickBot="1" x14ac:dyDescent="0.3">
      <c r="A11" s="509" t="s">
        <v>405</v>
      </c>
      <c r="B11" s="601" t="s">
        <v>500</v>
      </c>
      <c r="C11" s="602" t="s">
        <v>505</v>
      </c>
      <c r="D11" s="603" t="s">
        <v>509</v>
      </c>
      <c r="E11" s="514" t="s">
        <v>528</v>
      </c>
      <c r="F11" s="515"/>
      <c r="G11" s="525"/>
      <c r="H11" s="526"/>
      <c r="I11" s="512"/>
      <c r="J11" s="146"/>
    </row>
    <row r="12" spans="1:95" ht="15.75" thickBot="1" x14ac:dyDescent="0.3">
      <c r="A12" s="430" t="s">
        <v>697</v>
      </c>
      <c r="B12" s="593" t="s">
        <v>516</v>
      </c>
      <c r="C12" s="593" t="s">
        <v>416</v>
      </c>
      <c r="D12" s="593" t="s">
        <v>418</v>
      </c>
      <c r="E12" s="594" t="s">
        <v>417</v>
      </c>
      <c r="F12" s="595" t="s">
        <v>240</v>
      </c>
      <c r="G12" s="514" t="s">
        <v>529</v>
      </c>
      <c r="H12" s="515"/>
      <c r="I12" s="515"/>
      <c r="J12" s="516"/>
      <c r="K12" s="512"/>
    </row>
    <row r="13" spans="1:95" ht="15.75" thickBot="1" x14ac:dyDescent="0.3">
      <c r="A13" s="183"/>
      <c r="B13" s="431"/>
    </row>
    <row r="14" spans="1:95" ht="21.75" thickBot="1" x14ac:dyDescent="0.3">
      <c r="A14" s="828" t="s">
        <v>406</v>
      </c>
      <c r="B14" s="829"/>
      <c r="C14" s="830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7" t="s">
        <v>407</v>
      </c>
      <c r="B15" s="587" t="s">
        <v>551</v>
      </c>
      <c r="C15" s="589" t="s">
        <v>552</v>
      </c>
      <c r="D15" s="916" t="s">
        <v>553</v>
      </c>
      <c r="E15" s="916"/>
      <c r="F15" s="917"/>
      <c r="G15" s="512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1">
        <v>126534600</v>
      </c>
      <c r="C16" s="590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3">
        <v>154653400</v>
      </c>
      <c r="C17" s="591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8">
        <v>126534600</v>
      </c>
      <c r="C18" s="592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3">
        <v>98415800</v>
      </c>
      <c r="C19" s="591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1">
        <v>56237600</v>
      </c>
      <c r="C20" s="590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79" t="s">
        <v>551</v>
      </c>
      <c r="C23" s="384" t="s">
        <v>552</v>
      </c>
      <c r="D23" s="916" t="s">
        <v>554</v>
      </c>
      <c r="E23" s="916"/>
      <c r="F23" s="917"/>
    </row>
    <row r="24" spans="1:7" ht="45.75" customHeight="1" thickBot="1" x14ac:dyDescent="0.3">
      <c r="A24" s="439" t="s">
        <v>415</v>
      </c>
      <c r="B24" s="581">
        <v>16871280</v>
      </c>
      <c r="C24" s="582">
        <v>15184152</v>
      </c>
      <c r="D24" s="146"/>
    </row>
    <row r="25" spans="1:7" ht="15.75" thickBot="1" x14ac:dyDescent="0.3">
      <c r="A25" s="396" t="s">
        <v>416</v>
      </c>
      <c r="B25" s="583">
        <v>22495040</v>
      </c>
      <c r="C25" s="584">
        <v>67485120</v>
      </c>
      <c r="D25" s="146"/>
    </row>
    <row r="26" spans="1:7" ht="15.75" thickBot="1" x14ac:dyDescent="0.3">
      <c r="A26" s="440" t="s">
        <v>417</v>
      </c>
      <c r="B26" s="581">
        <v>25306920</v>
      </c>
      <c r="C26" s="582">
        <v>113881140</v>
      </c>
      <c r="D26" s="146"/>
    </row>
    <row r="27" spans="1:7" ht="15.75" thickBot="1" x14ac:dyDescent="0.3">
      <c r="A27" s="441" t="s">
        <v>240</v>
      </c>
      <c r="B27" s="585">
        <v>14059400</v>
      </c>
      <c r="C27" s="586">
        <v>25306920</v>
      </c>
      <c r="D27" s="146"/>
    </row>
    <row r="28" spans="1:7" ht="15.75" thickBot="1" x14ac:dyDescent="0.3">
      <c r="A28" s="440" t="s">
        <v>418</v>
      </c>
      <c r="B28" s="581">
        <v>2811880</v>
      </c>
      <c r="C28" s="582">
        <v>7029700</v>
      </c>
      <c r="D28" s="146"/>
    </row>
    <row r="29" spans="1:7" ht="15.75" thickBot="1" x14ac:dyDescent="0.3">
      <c r="A29" s="396" t="s">
        <v>419</v>
      </c>
      <c r="B29" s="583">
        <v>14059</v>
      </c>
      <c r="C29" s="584">
        <v>702950</v>
      </c>
      <c r="D29" s="146"/>
    </row>
    <row r="30" spans="1:7" ht="15.75" thickBot="1" x14ac:dyDescent="0.3">
      <c r="A30" s="442" t="s">
        <v>420</v>
      </c>
      <c r="B30" s="581">
        <v>5624</v>
      </c>
      <c r="C30" s="582">
        <v>562400</v>
      </c>
      <c r="D30" s="146"/>
    </row>
    <row r="31" spans="1:7" ht="15.75" thickBot="1" x14ac:dyDescent="0.3">
      <c r="A31" s="396" t="s">
        <v>421</v>
      </c>
      <c r="B31" s="585">
        <v>1124752</v>
      </c>
      <c r="C31" s="586">
        <v>1124752</v>
      </c>
      <c r="D31" s="146"/>
    </row>
    <row r="32" spans="1:7" ht="15.75" thickBot="1" x14ac:dyDescent="0.3">
      <c r="A32" s="443" t="s">
        <v>202</v>
      </c>
      <c r="B32" s="580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8" t="s">
        <v>422</v>
      </c>
      <c r="B34" s="829"/>
      <c r="C34" s="829"/>
      <c r="D34" s="829"/>
    </row>
    <row r="35" spans="1:8" ht="15.75" thickBot="1" x14ac:dyDescent="0.3">
      <c r="A35" s="445" t="s">
        <v>51</v>
      </c>
      <c r="B35" s="446" t="s">
        <v>555</v>
      </c>
      <c r="C35" s="447"/>
      <c r="D35" s="448"/>
    </row>
    <row r="36" spans="1:8" ht="15.75" thickBot="1" x14ac:dyDescent="0.3">
      <c r="A36" s="381" t="s">
        <v>422</v>
      </c>
      <c r="B36" s="578">
        <v>73612400</v>
      </c>
      <c r="C36" s="922" t="s">
        <v>556</v>
      </c>
      <c r="D36" s="923"/>
      <c r="E36" s="923"/>
      <c r="F36" s="924"/>
    </row>
    <row r="37" spans="1:8" ht="27.75" customHeight="1" thickBot="1" x14ac:dyDescent="0.3">
      <c r="A37" s="383" t="s">
        <v>370</v>
      </c>
      <c r="B37" s="384" t="s">
        <v>371</v>
      </c>
      <c r="C37" s="925" t="s">
        <v>530</v>
      </c>
      <c r="D37" s="926"/>
      <c r="E37" s="926"/>
      <c r="F37" s="927"/>
    </row>
    <row r="38" spans="1:8" ht="15.75" thickBot="1" x14ac:dyDescent="0.3">
      <c r="A38" s="385" t="s">
        <v>372</v>
      </c>
      <c r="B38" s="576">
        <v>60</v>
      </c>
      <c r="C38" s="386"/>
      <c r="D38" s="387"/>
    </row>
    <row r="39" spans="1:8" ht="15.75" thickBot="1" x14ac:dyDescent="0.3">
      <c r="A39" s="388" t="s">
        <v>373</v>
      </c>
      <c r="B39" s="577">
        <v>30</v>
      </c>
      <c r="C39" s="386"/>
      <c r="D39" s="390"/>
    </row>
    <row r="40" spans="1:8" ht="15.75" thickBot="1" x14ac:dyDescent="0.3">
      <c r="A40" s="391" t="s">
        <v>374</v>
      </c>
      <c r="B40" s="576"/>
      <c r="C40" s="386"/>
      <c r="D40" s="387"/>
    </row>
    <row r="41" spans="1:8" ht="15.75" thickBot="1" x14ac:dyDescent="0.3">
      <c r="A41" s="392" t="s">
        <v>375</v>
      </c>
      <c r="B41" s="577">
        <v>10</v>
      </c>
      <c r="C41" s="386"/>
      <c r="D41" s="387"/>
    </row>
    <row r="42" spans="1:8" ht="15.75" thickBot="1" x14ac:dyDescent="0.3">
      <c r="A42" s="383" t="s">
        <v>376</v>
      </c>
      <c r="B42" s="393" t="s">
        <v>557</v>
      </c>
      <c r="C42" s="837" t="s">
        <v>378</v>
      </c>
      <c r="D42" s="838"/>
      <c r="E42" s="922" t="s">
        <v>531</v>
      </c>
      <c r="F42" s="923"/>
      <c r="G42" s="923"/>
      <c r="H42" s="924"/>
    </row>
    <row r="43" spans="1:8" ht="15.75" thickBot="1" x14ac:dyDescent="0.3">
      <c r="A43" s="440" t="s">
        <v>379</v>
      </c>
      <c r="B43" s="575">
        <v>600000</v>
      </c>
      <c r="C43" s="951" t="s">
        <v>585</v>
      </c>
      <c r="D43" s="952"/>
      <c r="E43" s="922" t="s">
        <v>532</v>
      </c>
      <c r="F43" s="923"/>
      <c r="G43" s="923"/>
      <c r="H43" s="924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0" t="s">
        <v>385</v>
      </c>
      <c r="B49" s="561" t="s">
        <v>557</v>
      </c>
      <c r="C49" s="925" t="s">
        <v>533</v>
      </c>
      <c r="D49" s="926"/>
      <c r="E49" s="926"/>
      <c r="F49" s="927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8" t="s">
        <v>423</v>
      </c>
      <c r="B56" s="538" t="s">
        <v>558</v>
      </c>
      <c r="C56" s="947"/>
      <c r="D56" s="947"/>
      <c r="E56" s="947"/>
      <c r="F56" s="947"/>
      <c r="G56" s="146"/>
    </row>
    <row r="57" spans="1:7" ht="28.5" customHeight="1" thickBot="1" x14ac:dyDescent="0.3">
      <c r="A57" s="442" t="s">
        <v>424</v>
      </c>
      <c r="B57" s="571">
        <v>280000</v>
      </c>
      <c r="C57" s="915" t="s">
        <v>559</v>
      </c>
      <c r="D57" s="916"/>
      <c r="E57" s="916"/>
      <c r="F57" s="917"/>
      <c r="G57" s="146"/>
    </row>
    <row r="58" spans="1:7" ht="30" customHeight="1" thickBot="1" x14ac:dyDescent="0.3">
      <c r="A58" s="453" t="s">
        <v>425</v>
      </c>
      <c r="B58" s="572">
        <v>200</v>
      </c>
      <c r="C58" s="915" t="s">
        <v>560</v>
      </c>
      <c r="D58" s="916"/>
      <c r="E58" s="916"/>
      <c r="F58" s="917"/>
      <c r="G58" s="146"/>
    </row>
    <row r="59" spans="1:7" ht="26.25" customHeight="1" thickBot="1" x14ac:dyDescent="0.3">
      <c r="A59" s="454" t="s">
        <v>390</v>
      </c>
      <c r="B59" s="455" t="s">
        <v>391</v>
      </c>
      <c r="C59" s="915" t="s">
        <v>534</v>
      </c>
      <c r="D59" s="916"/>
      <c r="E59" s="916"/>
      <c r="F59" s="917"/>
    </row>
    <row r="60" spans="1:7" ht="15.75" thickBot="1" x14ac:dyDescent="0.3">
      <c r="A60" s="456" t="s">
        <v>392</v>
      </c>
      <c r="B60" s="573">
        <v>500</v>
      </c>
      <c r="C60" s="410"/>
      <c r="D60" s="80"/>
    </row>
    <row r="61" spans="1:7" ht="15.75" thickBot="1" x14ac:dyDescent="0.3">
      <c r="A61" s="457" t="s">
        <v>393</v>
      </c>
      <c r="B61" s="574"/>
      <c r="C61" s="409"/>
      <c r="D61" s="409"/>
    </row>
    <row r="62" spans="1:7" ht="15.75" thickBot="1" x14ac:dyDescent="0.3">
      <c r="A62" s="456" t="s">
        <v>394</v>
      </c>
      <c r="B62" s="573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48" t="s">
        <v>426</v>
      </c>
      <c r="B65" s="849"/>
      <c r="C65" s="849"/>
      <c r="D65" s="946"/>
      <c r="F65" s="459"/>
    </row>
    <row r="66" spans="1:8" s="146" customFormat="1" ht="36.75" customHeight="1" thickBot="1" x14ac:dyDescent="0.3">
      <c r="A66" s="540" t="s">
        <v>427</v>
      </c>
      <c r="B66" s="489" t="s">
        <v>466</v>
      </c>
      <c r="C66" s="915" t="s">
        <v>561</v>
      </c>
      <c r="D66" s="916"/>
      <c r="E66" s="916"/>
      <c r="F66" s="917"/>
    </row>
    <row r="67" spans="1:8" s="146" customFormat="1" ht="21.75" thickBot="1" x14ac:dyDescent="0.3">
      <c r="A67" s="484" t="s">
        <v>562</v>
      </c>
      <c r="B67" s="541"/>
      <c r="C67" s="379"/>
      <c r="D67" s="460"/>
      <c r="F67" s="459"/>
    </row>
    <row r="68" spans="1:8" s="146" customFormat="1" ht="21.75" thickBot="1" x14ac:dyDescent="0.3">
      <c r="A68" s="485" t="s">
        <v>563</v>
      </c>
      <c r="B68" s="542"/>
      <c r="C68" s="379"/>
      <c r="D68" s="460"/>
      <c r="F68" s="459"/>
    </row>
    <row r="69" spans="1:8" s="146" customFormat="1" ht="21.75" thickBot="1" x14ac:dyDescent="0.3">
      <c r="A69" s="486" t="s">
        <v>564</v>
      </c>
      <c r="B69" s="543"/>
      <c r="C69" s="379"/>
      <c r="D69" s="460"/>
      <c r="F69" s="459"/>
    </row>
    <row r="70" spans="1:8" s="146" customFormat="1" ht="27.75" customHeight="1" thickBot="1" x14ac:dyDescent="0.3">
      <c r="A70" s="538" t="s">
        <v>428</v>
      </c>
      <c r="B70" s="539" t="s">
        <v>377</v>
      </c>
      <c r="C70" s="915" t="s">
        <v>536</v>
      </c>
      <c r="D70" s="916"/>
      <c r="E70" s="916"/>
      <c r="F70" s="917"/>
    </row>
    <row r="71" spans="1:8" s="146" customFormat="1" ht="21.75" customHeight="1" thickBot="1" x14ac:dyDescent="0.3">
      <c r="A71" s="461" t="s">
        <v>429</v>
      </c>
      <c r="B71" s="567" t="s">
        <v>11</v>
      </c>
      <c r="C71" s="928" t="s">
        <v>535</v>
      </c>
      <c r="D71" s="929"/>
      <c r="E71" s="929"/>
      <c r="F71" s="930"/>
    </row>
    <row r="72" spans="1:8" s="146" customFormat="1" ht="26.25" thickBot="1" x14ac:dyDescent="0.3">
      <c r="A72" s="462" t="s">
        <v>430</v>
      </c>
      <c r="B72" s="568" t="s">
        <v>11</v>
      </c>
      <c r="C72" s="928" t="s">
        <v>535</v>
      </c>
      <c r="D72" s="929"/>
      <c r="E72" s="929"/>
      <c r="F72" s="930"/>
    </row>
    <row r="73" spans="1:8" s="146" customFormat="1" ht="19.5" customHeight="1" thickBot="1" x14ac:dyDescent="0.3">
      <c r="A73" s="463" t="s">
        <v>565</v>
      </c>
      <c r="B73" s="569">
        <v>368062</v>
      </c>
      <c r="C73" s="915" t="s">
        <v>566</v>
      </c>
      <c r="D73" s="916"/>
      <c r="E73" s="916"/>
      <c r="F73" s="917"/>
    </row>
    <row r="74" spans="1:8" s="146" customFormat="1" ht="28.5" thickBot="1" x14ac:dyDescent="0.3">
      <c r="A74" s="464" t="s">
        <v>431</v>
      </c>
      <c r="B74" s="568">
        <v>7.45</v>
      </c>
      <c r="C74" s="915" t="s">
        <v>567</v>
      </c>
      <c r="D74" s="916"/>
      <c r="E74" s="916"/>
      <c r="F74" s="917"/>
    </row>
    <row r="75" spans="1:8" s="146" customFormat="1" ht="28.5" thickBot="1" x14ac:dyDescent="0.3">
      <c r="A75" s="463" t="s">
        <v>432</v>
      </c>
      <c r="B75" s="567">
        <v>1.9</v>
      </c>
      <c r="C75" s="915" t="s">
        <v>568</v>
      </c>
      <c r="D75" s="916"/>
      <c r="E75" s="916"/>
      <c r="F75" s="917"/>
    </row>
    <row r="76" spans="1:8" s="465" customFormat="1" ht="26.25" thickBot="1" x14ac:dyDescent="0.25">
      <c r="A76" s="462" t="s">
        <v>569</v>
      </c>
      <c r="B76" s="570">
        <v>11725</v>
      </c>
      <c r="C76" s="915" t="s">
        <v>570</v>
      </c>
      <c r="D76" s="916"/>
      <c r="E76" s="916"/>
      <c r="F76" s="917"/>
    </row>
    <row r="77" spans="1:8" s="465" customFormat="1" ht="26.25" thickBot="1" x14ac:dyDescent="0.25">
      <c r="A77" s="461" t="s">
        <v>571</v>
      </c>
      <c r="B77" s="569">
        <v>29146</v>
      </c>
      <c r="C77" s="915" t="s">
        <v>572</v>
      </c>
      <c r="D77" s="916"/>
      <c r="E77" s="916"/>
      <c r="F77" s="917"/>
    </row>
    <row r="78" spans="1:8" s="465" customFormat="1" ht="28.5" thickBot="1" x14ac:dyDescent="0.25">
      <c r="A78" s="462" t="s">
        <v>433</v>
      </c>
      <c r="B78" s="568">
        <v>0.10100000000000001</v>
      </c>
      <c r="C78" s="915" t="s">
        <v>576</v>
      </c>
      <c r="D78" s="916"/>
      <c r="E78" s="916"/>
      <c r="F78" s="917"/>
    </row>
    <row r="79" spans="1:8" s="465" customFormat="1" ht="13.5" thickBot="1" x14ac:dyDescent="0.25">
      <c r="A79" s="540" t="s">
        <v>434</v>
      </c>
      <c r="B79" s="544" t="s">
        <v>435</v>
      </c>
      <c r="C79" s="544" t="s">
        <v>436</v>
      </c>
      <c r="D79" s="545" t="s">
        <v>437</v>
      </c>
      <c r="F79" s="459"/>
    </row>
    <row r="80" spans="1:8" s="465" customFormat="1" ht="31.5" customHeight="1" thickBot="1" x14ac:dyDescent="0.25">
      <c r="A80" s="942" t="s">
        <v>438</v>
      </c>
      <c r="B80" s="554" t="s">
        <v>503</v>
      </c>
      <c r="C80" s="554" t="s">
        <v>508</v>
      </c>
      <c r="D80" s="554" t="s">
        <v>512</v>
      </c>
      <c r="E80" s="915" t="s">
        <v>537</v>
      </c>
      <c r="F80" s="916"/>
      <c r="G80" s="916"/>
      <c r="H80" s="917"/>
    </row>
    <row r="81" spans="1:9" s="465" customFormat="1" ht="64.5" thickBot="1" x14ac:dyDescent="0.25">
      <c r="A81" s="943"/>
      <c r="B81" s="555" t="s">
        <v>538</v>
      </c>
      <c r="C81" s="555" t="s">
        <v>539</v>
      </c>
      <c r="D81" s="557" t="s">
        <v>540</v>
      </c>
      <c r="E81" s="556"/>
      <c r="F81" s="556"/>
      <c r="G81" s="556"/>
      <c r="H81" s="556"/>
    </row>
    <row r="82" spans="1:9" s="465" customFormat="1" ht="31.5" customHeight="1" thickBot="1" x14ac:dyDescent="0.25">
      <c r="A82" s="467" t="s">
        <v>439</v>
      </c>
      <c r="B82" s="558" t="s">
        <v>501</v>
      </c>
      <c r="C82" s="558" t="s">
        <v>506</v>
      </c>
      <c r="D82" s="559" t="s">
        <v>513</v>
      </c>
      <c r="E82" s="915" t="s">
        <v>579</v>
      </c>
      <c r="F82" s="916"/>
      <c r="G82" s="916"/>
      <c r="H82" s="917"/>
    </row>
    <row r="83" spans="1:9" s="465" customFormat="1" ht="153.75" thickBot="1" x14ac:dyDescent="0.25">
      <c r="A83" s="467"/>
      <c r="B83" s="555" t="s">
        <v>541</v>
      </c>
      <c r="C83" s="555" t="s">
        <v>542</v>
      </c>
      <c r="D83" s="557" t="s">
        <v>543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915" t="s">
        <v>544</v>
      </c>
      <c r="F84" s="916"/>
      <c r="G84" s="916"/>
      <c r="H84" s="917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48" t="s">
        <v>441</v>
      </c>
      <c r="B86" s="849"/>
      <c r="C86" s="849"/>
      <c r="D86" s="849"/>
      <c r="E86" s="946"/>
    </row>
    <row r="87" spans="1:9" s="146" customFormat="1" ht="36.75" customHeight="1" thickBot="1" x14ac:dyDescent="0.3">
      <c r="A87" s="540" t="s">
        <v>442</v>
      </c>
      <c r="B87" s="489" t="s">
        <v>467</v>
      </c>
      <c r="C87" s="915" t="s">
        <v>561</v>
      </c>
      <c r="D87" s="916"/>
      <c r="E87" s="916"/>
      <c r="F87" s="917"/>
    </row>
    <row r="88" spans="1:9" s="146" customFormat="1" ht="15.75" thickBot="1" x14ac:dyDescent="0.3">
      <c r="A88" s="484" t="s">
        <v>562</v>
      </c>
      <c r="B88" s="548"/>
      <c r="C88" s="546"/>
      <c r="D88" s="546"/>
      <c r="E88" s="547"/>
    </row>
    <row r="89" spans="1:9" s="146" customFormat="1" ht="15.75" thickBot="1" x14ac:dyDescent="0.3">
      <c r="A89" s="485" t="s">
        <v>563</v>
      </c>
      <c r="B89" s="389"/>
      <c r="C89" s="546"/>
      <c r="D89" s="546"/>
      <c r="E89" s="547"/>
    </row>
    <row r="90" spans="1:9" s="146" customFormat="1" ht="15.75" thickBot="1" x14ac:dyDescent="0.3">
      <c r="A90" s="487" t="s">
        <v>564</v>
      </c>
      <c r="B90" s="549"/>
      <c r="C90" s="546"/>
      <c r="D90" s="546"/>
      <c r="E90" s="547"/>
    </row>
    <row r="91" spans="1:9" s="465" customFormat="1" ht="13.5" thickBot="1" x14ac:dyDescent="0.25">
      <c r="A91" s="540" t="s">
        <v>428</v>
      </c>
      <c r="B91" s="544" t="s">
        <v>443</v>
      </c>
      <c r="C91" s="544" t="s">
        <v>444</v>
      </c>
      <c r="D91" s="544" t="s">
        <v>445</v>
      </c>
      <c r="E91" s="550"/>
    </row>
    <row r="92" spans="1:9" s="477" customFormat="1" ht="13.5" thickBot="1" x14ac:dyDescent="0.25">
      <c r="A92" s="944" t="s">
        <v>446</v>
      </c>
      <c r="B92" s="562" t="s">
        <v>447</v>
      </c>
      <c r="C92" s="562" t="s">
        <v>498</v>
      </c>
      <c r="D92" s="562" t="s">
        <v>504</v>
      </c>
      <c r="E92" s="915" t="s">
        <v>580</v>
      </c>
      <c r="F92" s="916"/>
      <c r="G92" s="916"/>
      <c r="H92" s="917"/>
    </row>
    <row r="93" spans="1:9" s="477" customFormat="1" ht="153.75" thickBot="1" x14ac:dyDescent="0.25">
      <c r="A93" s="945"/>
      <c r="B93" s="555" t="s">
        <v>545</v>
      </c>
      <c r="C93" s="555" t="s">
        <v>546</v>
      </c>
      <c r="D93" s="557" t="s">
        <v>547</v>
      </c>
      <c r="E93" s="466"/>
    </row>
    <row r="94" spans="1:9" s="477" customFormat="1" ht="13.5" thickBot="1" x14ac:dyDescent="0.25">
      <c r="A94" s="551" t="s">
        <v>428</v>
      </c>
      <c r="B94" s="539" t="s">
        <v>447</v>
      </c>
      <c r="C94" s="551" t="s">
        <v>448</v>
      </c>
      <c r="D94" s="551" t="s">
        <v>449</v>
      </c>
      <c r="E94" s="552" t="s">
        <v>450</v>
      </c>
    </row>
    <row r="95" spans="1:9" s="477" customFormat="1" ht="13.5" thickBot="1" x14ac:dyDescent="0.25">
      <c r="A95" s="478" t="s">
        <v>573</v>
      </c>
      <c r="B95" s="566">
        <v>10</v>
      </c>
      <c r="C95" s="566">
        <v>20</v>
      </c>
      <c r="D95" s="566">
        <v>20</v>
      </c>
      <c r="E95" s="566">
        <v>30</v>
      </c>
      <c r="F95" s="915" t="s">
        <v>548</v>
      </c>
      <c r="G95" s="916"/>
      <c r="H95" s="916"/>
      <c r="I95" s="917"/>
    </row>
    <row r="96" spans="1:9" s="477" customFormat="1" ht="26.25" thickBot="1" x14ac:dyDescent="0.25">
      <c r="A96" s="462" t="s">
        <v>574</v>
      </c>
      <c r="B96" s="542" t="s">
        <v>453</v>
      </c>
      <c r="C96" s="528"/>
      <c r="D96" s="528"/>
      <c r="E96" s="528"/>
      <c r="F96" s="915" t="s">
        <v>575</v>
      </c>
      <c r="G96" s="916"/>
      <c r="H96" s="916"/>
      <c r="I96" s="917"/>
    </row>
    <row r="97" spans="1:8" ht="15.75" thickBot="1" x14ac:dyDescent="0.3">
      <c r="A97" s="939" t="s">
        <v>454</v>
      </c>
      <c r="B97" s="940"/>
      <c r="C97" s="940"/>
      <c r="D97" s="940"/>
      <c r="E97" s="941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915" t="s">
        <v>577</v>
      </c>
      <c r="E98" s="916"/>
      <c r="F98" s="916"/>
      <c r="G98" s="917"/>
    </row>
    <row r="99" spans="1:8" s="465" customFormat="1" ht="13.5" customHeight="1" thickBot="1" x14ac:dyDescent="0.25">
      <c r="A99" s="493" t="s">
        <v>458</v>
      </c>
      <c r="B99" s="565">
        <v>10</v>
      </c>
      <c r="C99" s="565">
        <v>25</v>
      </c>
      <c r="D99" s="915" t="s">
        <v>578</v>
      </c>
      <c r="E99" s="916"/>
      <c r="F99" s="916"/>
      <c r="G99" s="917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3" t="s">
        <v>464</v>
      </c>
      <c r="C104" s="915" t="s">
        <v>581</v>
      </c>
      <c r="D104" s="916"/>
      <c r="E104" s="916"/>
      <c r="F104" s="917"/>
    </row>
    <row r="105" spans="1:8" ht="153.75" thickBot="1" x14ac:dyDescent="0.3">
      <c r="B105" s="557" t="s">
        <v>582</v>
      </c>
      <c r="C105" s="557" t="s">
        <v>583</v>
      </c>
      <c r="D105" s="557" t="s">
        <v>584</v>
      </c>
    </row>
    <row r="106" spans="1:8" ht="15.75" thickBot="1" x14ac:dyDescent="0.3">
      <c r="A106" s="833" t="s">
        <v>468</v>
      </c>
      <c r="B106" s="834"/>
      <c r="C106" s="834"/>
      <c r="D106" s="424" t="s">
        <v>368</v>
      </c>
    </row>
    <row r="107" spans="1:8" ht="15.75" thickBot="1" x14ac:dyDescent="0.3">
      <c r="A107" s="835"/>
      <c r="B107" s="836"/>
      <c r="C107" s="836"/>
      <c r="D107" s="564" t="s">
        <v>13</v>
      </c>
      <c r="E107" s="915" t="s">
        <v>535</v>
      </c>
      <c r="F107" s="916"/>
      <c r="G107" s="916"/>
      <c r="H107" s="917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2026-08-28T15:11:18Z</dcterms:modified>
</cp:coreProperties>
</file>